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<sst xmlns="http://schemas.openxmlformats.org/spreadsheetml/2006/main" count="481" uniqueCount="395">
  <si>
    <t>УТВЕРЖДАЮ</t>
  </si>
  <si>
    <t>Исполнительный директор АО «Авиастар-ОПЭ»</t>
  </si>
  <si>
    <t>_____________________Д.А. Самойлов</t>
  </si>
  <si>
    <t>«_____»_____________________</t>
  </si>
  <si>
    <t>2019 г.</t>
  </si>
  <si>
    <t>М.П.</t>
  </si>
  <si>
    <t>Выписка из сводного графика ограничения режима потребления электрической энергии (кВ*ч)</t>
  </si>
  <si>
    <t xml:space="preserve">на период с 01.10.2019 г. по 30.09.2020 г. по АО «Авиастар-ОПЭ», утвержденного Филиалом ПАО "МРСК Волги"-"УРС" </t>
  </si>
  <si>
    <t>и согласованного с Филиалом АО "СО ЕЭС" Самарское РДУ и Правительством Ульяновской области</t>
  </si>
  <si>
    <t>на период с 01.10.2019 г. по 30.09.2020 г. по АО «Авиастар-ОПЭ»</t>
  </si>
  <si>
    <t>№ п/п</t>
  </si>
  <si>
    <t>Наименование подстанции</t>
  </si>
  <si>
    <t>№ фидера</t>
  </si>
  <si>
    <t>Номер очереди ограничения (отключения) кВт*ч</t>
  </si>
  <si>
    <t>Потребители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</si>
  <si>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</si>
  <si>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</si>
  <si>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</si>
  <si>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</si>
  <si>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</si>
  <si>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</si>
  <si>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</si>
  <si>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</si>
  <si>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</si>
  <si>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</si>
  <si>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ГПП "Стройбаза"</t>
  </si>
  <si>
    <t>5</t>
  </si>
  <si>
    <t>ООО "Витория"</t>
  </si>
  <si>
    <t>53</t>
  </si>
  <si>
    <t>ОАО "Завод-КПД-2"</t>
  </si>
  <si>
    <t>АО "Оборонэнерго"</t>
  </si>
  <si>
    <t>ООО "Власна"</t>
  </si>
  <si>
    <r>
      <t xml:space="preserve">ООО СК </t>
    </r>
    <r>
      <rPr>
        <sz val="11"/>
        <color indexed="8"/>
        <rFont val="Calibri"/>
        <family val="2"/>
      </rPr>
      <t>"Памир"</t>
    </r>
  </si>
  <si>
    <t>Итого по ГПП "Стройбаза"</t>
  </si>
  <si>
    <t>РП-1 "ПКЗ"</t>
  </si>
  <si>
    <t>ИП Куприянова И.В.</t>
  </si>
  <si>
    <t>ООО "НЕВА сервис"</t>
  </si>
  <si>
    <t>ИП Мясникова А.Г.</t>
  </si>
  <si>
    <t>ИП Таирова Э.Н.</t>
  </si>
  <si>
    <t>ОАО "ПАТП-1"</t>
  </si>
  <si>
    <t>НП "Содействие развития технического состояния автотранспортных средств"</t>
  </si>
  <si>
    <t>МБУ "Дорремстрой"</t>
  </si>
  <si>
    <t>ООО "Лофт"</t>
  </si>
  <si>
    <t>ООО "Триумф-пак"</t>
  </si>
  <si>
    <t>Итого по РП-1 "ПКЗ"</t>
  </si>
  <si>
    <t>РП-2 "ПКЗ"</t>
  </si>
  <si>
    <t>ГСК "Титан 2"</t>
  </si>
  <si>
    <r>
      <t xml:space="preserve">АО </t>
    </r>
    <r>
      <rPr>
        <sz val="11"/>
        <color indexed="8"/>
        <rFont val="Calibri"/>
        <family val="2"/>
      </rPr>
      <t>"Алев"</t>
    </r>
  </si>
  <si>
    <t>ООО "Сервисгаз"</t>
  </si>
  <si>
    <t>Итого по РП-2 "ПКЗ"</t>
  </si>
  <si>
    <t>РП-3 "ПКЗ"</t>
  </si>
  <si>
    <t>ОАО "АлМет"</t>
  </si>
  <si>
    <t>ИП Васильев</t>
  </si>
  <si>
    <t>ИП Маслов А.И.</t>
  </si>
  <si>
    <t>АО "Газпромнефть-АЭРО"</t>
  </si>
  <si>
    <t>ООО "УК "Маяк"</t>
  </si>
  <si>
    <t>Итого по РП-3 "ПКЗ"</t>
  </si>
  <si>
    <t>РП-4 "ПКЗ"</t>
  </si>
  <si>
    <t>ООО "Металло-конструкции"</t>
  </si>
  <si>
    <t>ООО "СК Энергоком"</t>
  </si>
  <si>
    <t>2</t>
  </si>
  <si>
    <t>ООО "СК ЭнергоРесурс"</t>
  </si>
  <si>
    <t>Итого по РП-4 "ПКЗ"</t>
  </si>
  <si>
    <t>РП-5 "ПКЗ"</t>
  </si>
  <si>
    <t>ИП Садретдинова Ж.Ш.</t>
  </si>
  <si>
    <t>ИП Емельянов М.Н.</t>
  </si>
  <si>
    <t>ООО "АмиКС"</t>
  </si>
  <si>
    <t>14</t>
  </si>
  <si>
    <t>ООО "РегионПромСтрой"</t>
  </si>
  <si>
    <t>16</t>
  </si>
  <si>
    <t>ООО "АМР"</t>
  </si>
  <si>
    <t>ООО "ДСК"</t>
  </si>
  <si>
    <t>Итого по РП-5 "ПКЗ"</t>
  </si>
  <si>
    <t>ТП-1, встр. в РП-5</t>
  </si>
  <si>
    <t>АВ-4</t>
  </si>
  <si>
    <t>ИП Айзатуллов Р.А.</t>
  </si>
  <si>
    <t>АВ-3</t>
  </si>
  <si>
    <t>ИП Левандовская И.Л.</t>
  </si>
  <si>
    <t>АВ-2</t>
  </si>
  <si>
    <t>АО "МСУ-14"</t>
  </si>
  <si>
    <t>АВ-8</t>
  </si>
  <si>
    <t>ООО "Электромонтаж"</t>
  </si>
  <si>
    <t>АВ-6</t>
  </si>
  <si>
    <t>Управление дорожного хозяйства, благоустройства и транспорта администтрации г.Ульяновска</t>
  </si>
  <si>
    <t>АВ-1</t>
  </si>
  <si>
    <t>ООО "Орион-Строй"</t>
  </si>
  <si>
    <t>Итого по ТП-1, встр. в РП-5</t>
  </si>
  <si>
    <t>ТП-2 (РП-5)</t>
  </si>
  <si>
    <t>ИП Шакирова Г.М.</t>
  </si>
  <si>
    <t>ООО "Симбирск-Импорт"</t>
  </si>
  <si>
    <t>ООО "С и С"</t>
  </si>
  <si>
    <t>ГСК "Симбиоз"</t>
  </si>
  <si>
    <t>8</t>
  </si>
  <si>
    <t>ИП Нехорошев С.Г.</t>
  </si>
  <si>
    <t>ООО "Новая перспектива"</t>
  </si>
  <si>
    <t>11</t>
  </si>
  <si>
    <t>ГСК "Весна"</t>
  </si>
  <si>
    <t>Итого по ТП-2 (РП-5)</t>
  </si>
  <si>
    <t>ТП "РМХ"</t>
  </si>
  <si>
    <t>ЩУЧ-4</t>
  </si>
  <si>
    <t>ООО "Корса"</t>
  </si>
  <si>
    <t>ЩУЧ-5</t>
  </si>
  <si>
    <t>ООО "Транс-Ком"</t>
  </si>
  <si>
    <t>5,6,7,9, 10,12,13,14</t>
  </si>
  <si>
    <t>ООО ЦН "Кедр"</t>
  </si>
  <si>
    <t>ЩУЧ-3</t>
  </si>
  <si>
    <r>
      <t xml:space="preserve">ООО </t>
    </r>
    <r>
      <rPr>
        <sz val="11"/>
        <color indexed="8"/>
        <rFont val="Calibri"/>
        <family val="2"/>
      </rPr>
      <t>"Полимерные технологии"</t>
    </r>
  </si>
  <si>
    <t>ф. 15</t>
  </si>
  <si>
    <t>ИП Ганзер М.С.</t>
  </si>
  <si>
    <t>ЩУЧ-1</t>
  </si>
  <si>
    <t>ООО "Вион"</t>
  </si>
  <si>
    <t>Итого по ТП "РМХ"</t>
  </si>
  <si>
    <t>КТП-1 "ЦУС"</t>
  </si>
  <si>
    <t>1</t>
  </si>
  <si>
    <t>МПК "Ресурс"</t>
  </si>
  <si>
    <t>Итого по КТП-1 "ЦУС"</t>
  </si>
  <si>
    <t>ТП-1 "ППЖТ"</t>
  </si>
  <si>
    <t>ГСК "Домостроитель"</t>
  </si>
  <si>
    <t>ИП Банный А.И.</t>
  </si>
  <si>
    <t>2, 3, 4, 5, 6</t>
  </si>
  <si>
    <t>АО "Заволжское ППЖТ"</t>
  </si>
  <si>
    <t>Итого по ТП-1 "ППЖТ"</t>
  </si>
  <si>
    <t>ТП-2 "ППЖТ"</t>
  </si>
  <si>
    <t>ООО "СФ Комбат"</t>
  </si>
  <si>
    <t>ИП Егоров И.В.</t>
  </si>
  <si>
    <t>УНТЦ ВИАМ</t>
  </si>
  <si>
    <t>4</t>
  </si>
  <si>
    <t>ООО "АНД"</t>
  </si>
  <si>
    <t>Итого по ТП-2 "ППЖТ"</t>
  </si>
  <si>
    <t>ТП-3 "ППЖТ"</t>
  </si>
  <si>
    <t>1, 2, 3, 13, 14, 15</t>
  </si>
  <si>
    <t>ПР-138 АВ1</t>
  </si>
  <si>
    <t>ООО "Профи-Рум"</t>
  </si>
  <si>
    <t>ПР-138 АВ ГСК</t>
  </si>
  <si>
    <t>ГСК "Железнодорожник"</t>
  </si>
  <si>
    <t>Итого по ТП-3 "ППЖТ"</t>
  </si>
  <si>
    <t>ТП-9 "Волга-Днепр"</t>
  </si>
  <si>
    <t>1,4,5</t>
  </si>
  <si>
    <t>ООО "Авиакомпания Волга-Днепр"</t>
  </si>
  <si>
    <t>ООО "ВторЧермет-НЛМП Поволжье"</t>
  </si>
  <si>
    <t>ИП Гаршин А.А.</t>
  </si>
  <si>
    <t>Итого по ТП-9 "Волга-Днепр"</t>
  </si>
  <si>
    <r>
      <t xml:space="preserve">ТП </t>
    </r>
    <r>
      <rPr>
        <b/>
        <sz val="10"/>
        <rFont val="Calibri"/>
        <family val="2"/>
      </rPr>
      <t>"</t>
    </r>
    <r>
      <rPr>
        <b/>
        <sz val="11.5"/>
        <rFont val="Arial"/>
        <family val="2"/>
      </rPr>
      <t>Мега</t>
    </r>
    <r>
      <rPr>
        <b/>
        <sz val="11.5"/>
        <rFont val="Calibri"/>
        <family val="2"/>
      </rPr>
      <t>"</t>
    </r>
  </si>
  <si>
    <t>ООО "Мега"</t>
  </si>
  <si>
    <t>1, 4</t>
  </si>
  <si>
    <t>ООО "Авиакам""</t>
  </si>
  <si>
    <t>Итого по ТП "Мега"</t>
  </si>
  <si>
    <t>ТП "МИДИ"</t>
  </si>
  <si>
    <t>ООО "Миди"</t>
  </si>
  <si>
    <t>ООО "Река-Фарм"</t>
  </si>
  <si>
    <t>Итого по ТП "МИДИ"</t>
  </si>
  <si>
    <t>ТП "ИП Федоров"</t>
  </si>
  <si>
    <t>Пан.4 ф.9, ф. 11, пан.1 АВ2</t>
  </si>
  <si>
    <t>ИП Федорова Т.Ю.</t>
  </si>
  <si>
    <t>Пан. 2 ф.3</t>
  </si>
  <si>
    <t>ИП Федоров П.С.</t>
  </si>
  <si>
    <t>Пан. 4 ф.7, Пан. 3 ф.6, Пан. 1 АВ2</t>
  </si>
  <si>
    <t>ИП Евсеев С.Б.</t>
  </si>
  <si>
    <t>Пан. 5 ф.15</t>
  </si>
  <si>
    <t>ООО "Корпорация-М"</t>
  </si>
  <si>
    <t>Пан.2 ф.5, пан. 1 ф.4</t>
  </si>
  <si>
    <t>ИП Зеленко В.В.</t>
  </si>
  <si>
    <t xml:space="preserve">Пан. 5 </t>
  </si>
  <si>
    <t>ИП Захаров О.В.</t>
  </si>
  <si>
    <t>Пан.4 ф.13, пан. 6 ф.29</t>
  </si>
  <si>
    <t>ИП Аверьянов К.В.</t>
  </si>
  <si>
    <t>Пан.2</t>
  </si>
  <si>
    <t>ИП Лысов И.Н.</t>
  </si>
  <si>
    <t>Пан. 6 ф.27</t>
  </si>
  <si>
    <t>ИП Федорова В.И.</t>
  </si>
  <si>
    <t>Пан. 5 ф.21</t>
  </si>
  <si>
    <t>ООО "Фурор"</t>
  </si>
  <si>
    <t>Пан.3 ф.8, ф. 10</t>
  </si>
  <si>
    <t>ИП Пивцаев П.В.</t>
  </si>
  <si>
    <t>Пан. 1 АВ1</t>
  </si>
  <si>
    <t>ИП Ермолаев А.Ю.</t>
  </si>
  <si>
    <t>Пан. 1 АВ3</t>
  </si>
  <si>
    <t>ИП Краков В.Г.</t>
  </si>
  <si>
    <t>Итого по "ИП Федоров"</t>
  </si>
  <si>
    <t>ГПП "Площадка 3"</t>
  </si>
  <si>
    <t>АО "Симбирский завод стеклоподъемников"</t>
  </si>
  <si>
    <t>АО "Форш"</t>
  </si>
  <si>
    <t>ООО "Легран"</t>
  </si>
  <si>
    <t>22</t>
  </si>
  <si>
    <t>ООО "Камеко"</t>
  </si>
  <si>
    <t>24</t>
  </si>
  <si>
    <t>ИП Суслов С.В.</t>
  </si>
  <si>
    <r>
      <t xml:space="preserve">ООО </t>
    </r>
    <r>
      <rPr>
        <sz val="11"/>
        <color indexed="8"/>
        <rFont val="Calibri"/>
        <family val="2"/>
      </rPr>
      <t>"Абсолют"</t>
    </r>
  </si>
  <si>
    <t>МУП "УльГЭС"</t>
  </si>
  <si>
    <t>Итого по ГПП "Площадка 3"</t>
  </si>
  <si>
    <t>РП-8 "пл. 3"</t>
  </si>
  <si>
    <t>ООО "Док-Сервис"</t>
  </si>
  <si>
    <t>АО "Авиастар-СП"</t>
  </si>
  <si>
    <t>Итого по РП-8 "пл. 3"</t>
  </si>
  <si>
    <t>КТП "УМТС"</t>
  </si>
  <si>
    <t>ф.л. Филин В.Г.</t>
  </si>
  <si>
    <t>ООО "Метиз-С"</t>
  </si>
  <si>
    <t>5,10</t>
  </si>
  <si>
    <t>ООО "Зим-Т"</t>
  </si>
  <si>
    <t>6</t>
  </si>
  <si>
    <t>ООО "Тосна"</t>
  </si>
  <si>
    <t>7</t>
  </si>
  <si>
    <t>ИП Вавилин И.В.</t>
  </si>
  <si>
    <t>а</t>
  </si>
  <si>
    <t>ООО "Аурум"</t>
  </si>
  <si>
    <t>АО "Энергохимсервис"</t>
  </si>
  <si>
    <t>ф.л. Саранцова З.П.</t>
  </si>
  <si>
    <t>9</t>
  </si>
  <si>
    <t>ИП Эпикуров Ю.В.</t>
  </si>
  <si>
    <t>Итого по КТП "УМТС"</t>
  </si>
  <si>
    <t>ГПП "Станкозавод"</t>
  </si>
  <si>
    <t>ООО "Зенит-Авто"</t>
  </si>
  <si>
    <t>ф.л. Котовский В.С.</t>
  </si>
  <si>
    <t>17</t>
  </si>
  <si>
    <t>ООО "Металлопрофильный завод"</t>
  </si>
  <si>
    <t>ООО "Авгуръ"</t>
  </si>
  <si>
    <t>АО "Хемпель"</t>
  </si>
  <si>
    <t>Итого по ГПП "Станкозавод"</t>
  </si>
  <si>
    <t>ТП "КРС"</t>
  </si>
  <si>
    <t>ИП Юнусов А.А.</t>
  </si>
  <si>
    <t>3, 6</t>
  </si>
  <si>
    <t>ИП Алексеев В.В.</t>
  </si>
  <si>
    <t>13</t>
  </si>
  <si>
    <t>Романова О.А.</t>
  </si>
  <si>
    <t>ИП Дурасов А.М.</t>
  </si>
  <si>
    <t>Итого по ТП "КРС"</t>
  </si>
  <si>
    <t>ГПП "НГ-1"</t>
  </si>
  <si>
    <t>Итого по ГПП "НГ-1"</t>
  </si>
  <si>
    <t>РП-9 "Запад-2"</t>
  </si>
  <si>
    <t>ООО "ЭнергоАльянс"</t>
  </si>
  <si>
    <t>Итого по РП-9 "Запад-2"</t>
  </si>
  <si>
    <t>РП-10 "Лента"</t>
  </si>
  <si>
    <t>ООО "Лента"</t>
  </si>
  <si>
    <t>ООО "Агава"</t>
  </si>
  <si>
    <t>12</t>
  </si>
  <si>
    <t>15</t>
  </si>
  <si>
    <t>Итого по РП-10 "Лента"</t>
  </si>
  <si>
    <t>ГПП "НГ-2"</t>
  </si>
  <si>
    <t>ООО "Энергопром Групп"</t>
  </si>
  <si>
    <t>ЖСК "Петров Овраг"</t>
  </si>
  <si>
    <t>40</t>
  </si>
  <si>
    <t>ГСК "Медик" ГСК 
"Петров овраг"</t>
  </si>
  <si>
    <t xml:space="preserve"> ИП Куприянова И.В., ООО "ЭнергоАльянс"</t>
  </si>
  <si>
    <t>32</t>
  </si>
  <si>
    <t>Итого по ГПП "НГ-2"</t>
  </si>
  <si>
    <t>ГПП "Юбилейная"</t>
  </si>
  <si>
    <t>ООО "Бриджстоун Тайер Мануфэкчуринг Рус"</t>
  </si>
  <si>
    <t>Итого по ГПП "Юбилейная"</t>
  </si>
  <si>
    <t>РП-13 "Коммунальная зона"</t>
  </si>
  <si>
    <t>ООО "Джокей пластик"</t>
  </si>
  <si>
    <t>ООО "Ульяновский станкостроительный завод"</t>
  </si>
  <si>
    <t>ООО "УКИПР"</t>
  </si>
  <si>
    <t>ООО "Немак Рус"</t>
  </si>
  <si>
    <t>Итого по РП-13 "Коммунальная зона"</t>
  </si>
  <si>
    <t>РП-7 "ТАКАТА"</t>
  </si>
  <si>
    <t>ООО "Джойсон Сейфти Системс Рус"</t>
  </si>
  <si>
    <t>ООО "Шэффлер Мауфэкчеринг Рус"</t>
  </si>
  <si>
    <t>20</t>
  </si>
  <si>
    <t>Итого по РП-7 "ТАКАТА"</t>
  </si>
  <si>
    <t>РП-1 "ВСО"</t>
  </si>
  <si>
    <t>ООО "С и С</t>
  </si>
  <si>
    <t>ООО "Завод ВТО"</t>
  </si>
  <si>
    <t>Итого по РП-1 "ВСО"</t>
  </si>
  <si>
    <t>ТП-1 РП "ВСО"</t>
  </si>
  <si>
    <t>АВ7</t>
  </si>
  <si>
    <t>ф.л. Угарина Н.Б.</t>
  </si>
  <si>
    <t>АВ6</t>
  </si>
  <si>
    <t>ИП Парамончев М.П.</t>
  </si>
  <si>
    <t>АВ9</t>
  </si>
  <si>
    <t>Филиал ПАО "Т плюс"-"Территориальное управление по теплоснабжению в г.Ульяновск"</t>
  </si>
  <si>
    <t>АВ10</t>
  </si>
  <si>
    <t>АВ13</t>
  </si>
  <si>
    <t>АВ3</t>
  </si>
  <si>
    <t>Управление дорожного хозяйства, и транспорта администрации  города Ульяновска</t>
  </si>
  <si>
    <t>АВ15</t>
  </si>
  <si>
    <t>ООО "Визави"</t>
  </si>
  <si>
    <t>АВ4</t>
  </si>
  <si>
    <t>АВ16</t>
  </si>
  <si>
    <t>ООО "Проминь"</t>
  </si>
  <si>
    <t>Итого по ТП-1 РП "ВСО"</t>
  </si>
  <si>
    <t>ТП-3 "УХС"</t>
  </si>
  <si>
    <t>ООО "Металл Для Вас"</t>
  </si>
  <si>
    <t>АВ5</t>
  </si>
  <si>
    <t>АО "Инпро"</t>
  </si>
  <si>
    <t>ООО "Аргали Пропертиз Раша"</t>
  </si>
  <si>
    <t>ООО "Автоматика для 
дома и офиса"</t>
  </si>
  <si>
    <r>
      <t xml:space="preserve">ГСК </t>
    </r>
    <r>
      <rPr>
        <sz val="11"/>
        <color indexed="8"/>
        <rFont val="Calibri"/>
        <family val="2"/>
      </rPr>
      <t>"Ромашка"</t>
    </r>
  </si>
  <si>
    <t>ИП Кузнецов Н.М.</t>
  </si>
  <si>
    <t>АВ11</t>
  </si>
  <si>
    <t>АВ12</t>
  </si>
  <si>
    <t>АВ18</t>
  </si>
  <si>
    <t>АВ14</t>
  </si>
  <si>
    <t>ООО "Стройд"</t>
  </si>
  <si>
    <t>АВ17</t>
  </si>
  <si>
    <t>АВ8</t>
  </si>
  <si>
    <t>ИП Парфенов В.И.</t>
  </si>
  <si>
    <t>Итого по ТП-3 "УХС"</t>
  </si>
  <si>
    <t>ГПП "ОСК"</t>
  </si>
  <si>
    <t>УМУП "Ульяновскводоканал"</t>
  </si>
  <si>
    <t>26</t>
  </si>
  <si>
    <t>28</t>
  </si>
  <si>
    <t>Итого по ГПП "ОСК"</t>
  </si>
  <si>
    <t>ГПП "ГНС-2"</t>
  </si>
  <si>
    <t>31</t>
  </si>
  <si>
    <t>ООО "Экпро"</t>
  </si>
  <si>
    <t>Итого по ГПП "ГНС-2"</t>
  </si>
  <si>
    <t>ГПП "Водозабор"</t>
  </si>
  <si>
    <t>3</t>
  </si>
  <si>
    <t>34</t>
  </si>
  <si>
    <t>21</t>
  </si>
  <si>
    <t>29</t>
  </si>
  <si>
    <t>Итого по ГПП "Водозабор"</t>
  </si>
  <si>
    <t>ГПП "СОРВ"</t>
  </si>
  <si>
    <t>59</t>
  </si>
  <si>
    <t>18</t>
  </si>
  <si>
    <t>ООО "Плутон-К"</t>
  </si>
  <si>
    <t>Итого по ГПП "СОРВ"</t>
  </si>
  <si>
    <t>РП-6 "ТПК"</t>
  </si>
  <si>
    <t>ОГКУ "Департамент атомобильных дорог Ульяновской области"</t>
  </si>
  <si>
    <t>ООО "Энергосоюз"</t>
  </si>
  <si>
    <t>Итого по РП-6 "ТПК"</t>
  </si>
  <si>
    <t>ТП-1 РП-6</t>
  </si>
  <si>
    <t>ф.1</t>
  </si>
  <si>
    <t>ООО "Вита"</t>
  </si>
  <si>
    <t>ф,5</t>
  </si>
  <si>
    <t>ООО "СК"Олимп"</t>
  </si>
  <si>
    <t>ф.2</t>
  </si>
  <si>
    <t>ООО "ДЖИ-ГРУПП"</t>
  </si>
  <si>
    <t>ф.7</t>
  </si>
  <si>
    <t>ф.6</t>
  </si>
  <si>
    <t>ООО "Термикс"</t>
  </si>
  <si>
    <t>ф.18</t>
  </si>
  <si>
    <t>ИП Шарафутдинов З.Г.</t>
  </si>
  <si>
    <t>ф.13</t>
  </si>
  <si>
    <t>ф.8</t>
  </si>
  <si>
    <t>ООО "Симбирск-Картон"</t>
  </si>
  <si>
    <t>ф.10</t>
  </si>
  <si>
    <t>ф.11</t>
  </si>
  <si>
    <t>ООО "Артарус"</t>
  </si>
  <si>
    <t>ф.14</t>
  </si>
  <si>
    <t>ООО "Ульяновск-Скан"</t>
  </si>
  <si>
    <t>ф.16</t>
  </si>
  <si>
    <t>ф.л. Низамутдинова Ф.К.</t>
  </si>
  <si>
    <t>Итого по ТП-1 РП-6</t>
  </si>
  <si>
    <t>ТП-3 РП-6</t>
  </si>
  <si>
    <t>Пан.1 ф.8</t>
  </si>
  <si>
    <t>ООО "Дубрава СББ"</t>
  </si>
  <si>
    <t>Пан.5 ф.26, пан.11 ф.7</t>
  </si>
  <si>
    <t>ф.л. Захматов И.А.</t>
  </si>
  <si>
    <t>Итого по ТП-3 РП-6</t>
  </si>
  <si>
    <t>ГПП "Площадка "А"</t>
  </si>
  <si>
    <t>МА "Ульяновск-Восточный" АО "Авиастар-СП"</t>
  </si>
  <si>
    <t>Итого по ГПП "Площадка "А"</t>
  </si>
  <si>
    <t>РП-14 "Площадка А"</t>
  </si>
  <si>
    <t>ООО "Среднеповолжская сетевая компания"</t>
  </si>
  <si>
    <t>Итого по РП-14 "Площадка А"</t>
  </si>
  <si>
    <t>РП "Лесная быль"</t>
  </si>
  <si>
    <t>ООО "Гостиница Авиастар"</t>
  </si>
  <si>
    <t xml:space="preserve">МКУ "Благоустройство и обслуживание населения Чердаклинского городского поселения" </t>
  </si>
  <si>
    <t>ООО "НПП Техника"</t>
  </si>
  <si>
    <t>ДНТ "Солнечная поляна"</t>
  </si>
  <si>
    <t>ДНТ "Восток"</t>
  </si>
  <si>
    <t>СНТ "Юрманки"</t>
  </si>
  <si>
    <t xml:space="preserve">
МАУ ДО "Центр детского творчества" ОЛ "Орленок"</t>
  </si>
  <si>
    <t>Итого по РП "Лесная быль"</t>
  </si>
  <si>
    <t>ТП-3 "Лесная быль"</t>
  </si>
  <si>
    <t xml:space="preserve">  </t>
  </si>
  <si>
    <t>ООО "Озон"</t>
  </si>
  <si>
    <t>ф.л. Берг А.В.</t>
  </si>
  <si>
    <t>ООО "Лесок"</t>
  </si>
  <si>
    <t>ООО "Гран-При"</t>
  </si>
  <si>
    <t>ООО "Инвест-Капитал"</t>
  </si>
  <si>
    <t>ф.л. Назарь А.М.</t>
  </si>
  <si>
    <t>ООО "Сосновый берег"</t>
  </si>
  <si>
    <t>Итого по ТП-3 "Лесная быль"</t>
  </si>
  <si>
    <t>ГПП "Заволжская"
ЗРУ-1</t>
  </si>
  <si>
    <t>ИП Половинкин А.Е.</t>
  </si>
  <si>
    <t>ООО "ТехноКом"</t>
  </si>
  <si>
    <t>ФГУ "Ульяновская дамба"</t>
  </si>
  <si>
    <t>АО "Ульяновский 
патронный завод"</t>
  </si>
  <si>
    <t>48</t>
  </si>
  <si>
    <t>43</t>
  </si>
  <si>
    <t>47</t>
  </si>
  <si>
    <t>23</t>
  </si>
  <si>
    <t>ООО "Фрегат Плюс"</t>
  </si>
  <si>
    <r>
      <t xml:space="preserve">УМУМ </t>
    </r>
    <r>
      <rPr>
        <sz val="11"/>
        <color indexed="8"/>
        <rFont val="Calibri"/>
        <family val="2"/>
      </rPr>
      <t>"Городская теплосеть"</t>
    </r>
  </si>
  <si>
    <t>44</t>
  </si>
  <si>
    <t>Итого по ГПП "Заволжская"
ЗРУ-1</t>
  </si>
  <si>
    <t>ГПП "Заволжская"
ЗРУ-3</t>
  </si>
  <si>
    <t>39</t>
  </si>
  <si>
    <t>25</t>
  </si>
  <si>
    <t>37</t>
  </si>
  <si>
    <t>ИТОГО:</t>
  </si>
  <si>
    <t xml:space="preserve">                   Зам. начальника ПТО АО «Авиастар-ОПЭ»__________________Зубарева Н.Ю.</t>
  </si>
  <si>
    <t>исп. Захарова И.Ф.
 т. 26-34-94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</si>
</sst>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1.5"/>
      <name val="Arial"/>
      <family val="2"/>
    </font>
    <font>
      <b/>
      <sz val="11.5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 quotePrefix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49" fontId="0" fillId="33" borderId="12" xfId="0" applyNumberFormat="1" applyFill="1" applyBorder="1" applyAlignment="1" quotePrefix="1">
      <alignment horizontal="center" vertical="center"/>
    </xf>
    <xf numFmtId="0" fontId="0" fillId="0" borderId="13" xfId="0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0" xfId="0" applyNumberFormat="1" applyFill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33" borderId="0" xfId="0" applyNumberFormat="1" applyFont="1" applyFill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" fontId="45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 quotePrefix="1">
      <alignment horizontal="left" wrapText="1"/>
    </xf>
    <xf numFmtId="1" fontId="1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Alignment="1">
      <alignment wrapText="1"/>
    </xf>
    <xf numFmtId="1" fontId="3" fillId="33" borderId="0" xfId="0" applyNumberFormat="1" applyFont="1" applyFill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 quotePrefix="1">
      <alignment horizontal="left" wrapText="1"/>
    </xf>
    <xf numFmtId="1" fontId="0" fillId="33" borderId="0" xfId="0" applyNumberFormat="1" applyFill="1" applyAlignment="1">
      <alignment horizontal="center" wrapText="1"/>
    </xf>
    <xf numFmtId="0" fontId="4" fillId="33" borderId="0" xfId="0" applyFont="1" applyFill="1" applyAlignment="1">
      <alignment wrapText="1"/>
    </xf>
    <xf numFmtId="1" fontId="0" fillId="33" borderId="0" xfId="0" applyNumberFormat="1" applyFill="1" applyAlignment="1">
      <alignment/>
    </xf>
    <xf numFmtId="49" fontId="46" fillId="0" borderId="16" xfId="0" applyNumberFormat="1" applyFont="1" applyBorder="1" applyAlignment="1" quotePrefix="1">
      <alignment horizontal="center" wrapText="1"/>
    </xf>
    <xf numFmtId="49" fontId="46" fillId="0" borderId="11" xfId="0" applyNumberFormat="1" applyFont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 vertical="top" wrapText="1"/>
    </xf>
    <xf numFmtId="2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 quotePrefix="1">
      <alignment horizontal="center" wrapText="1"/>
    </xf>
    <xf numFmtId="0" fontId="4" fillId="34" borderId="10" xfId="0" applyFont="1" applyFill="1" applyBorder="1" applyAlignment="1">
      <alignment horizontal="center"/>
    </xf>
    <xf numFmtId="49" fontId="46" fillId="0" borderId="16" xfId="0" applyNumberFormat="1" applyFont="1" applyBorder="1" applyAlignment="1" quotePrefix="1">
      <alignment horizontal="center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 quotePrefix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19" customWidth="1"/>
    <col min="2" max="2" width="18.140625" style="62" customWidth="1"/>
    <col min="3" max="3" width="10.28125" style="100" customWidth="1"/>
    <col min="4" max="4" width="10.140625" style="19" customWidth="1"/>
    <col min="5" max="5" width="10.57421875" style="19" customWidth="1"/>
    <col min="6" max="6" width="11.7109375" style="19" customWidth="1"/>
    <col min="7" max="8" width="11.00390625" style="19" customWidth="1"/>
    <col min="9" max="9" width="11.28125" style="19" customWidth="1"/>
    <col min="10" max="11" width="10.8515625" style="19" customWidth="1"/>
    <col min="12" max="12" width="11.140625" style="19" customWidth="1"/>
    <col min="13" max="13" width="11.421875" style="19" customWidth="1"/>
    <col min="14" max="14" width="31.57421875" style="62" customWidth="1"/>
    <col min="15" max="16384" width="8.8515625" style="19" customWidth="1"/>
  </cols>
  <sheetData>
    <row r="1" spans="2:15" ht="15">
      <c r="B1" s="1"/>
      <c r="C1" s="2"/>
      <c r="D1" s="3"/>
      <c r="E1" s="4"/>
      <c r="F1" s="4"/>
      <c r="G1" s="3"/>
      <c r="H1" s="3"/>
      <c r="I1" s="3"/>
      <c r="J1" s="3"/>
      <c r="K1" s="5" t="s">
        <v>0</v>
      </c>
      <c r="L1" s="6"/>
      <c r="M1" s="7"/>
      <c r="O1" s="8"/>
    </row>
    <row r="2" spans="2:15" ht="15">
      <c r="B2" s="9"/>
      <c r="C2" s="7"/>
      <c r="D2" s="3"/>
      <c r="E2" s="10"/>
      <c r="F2" s="10"/>
      <c r="G2" s="10"/>
      <c r="H2" s="10"/>
      <c r="I2" s="3"/>
      <c r="J2" s="3"/>
      <c r="K2" s="5" t="s">
        <v>1</v>
      </c>
      <c r="L2" s="6"/>
      <c r="M2" s="7"/>
      <c r="O2" s="8"/>
    </row>
    <row r="3" spans="2:15" ht="15">
      <c r="B3" s="11"/>
      <c r="C3" s="12"/>
      <c r="D3" s="3"/>
      <c r="E3" s="4"/>
      <c r="F3" s="4"/>
      <c r="G3" s="4"/>
      <c r="H3" s="3"/>
      <c r="I3" s="3"/>
      <c r="J3" s="3"/>
      <c r="K3" s="13"/>
      <c r="L3" s="6"/>
      <c r="M3" s="7"/>
      <c r="O3" s="8"/>
    </row>
    <row r="4" spans="2:15" ht="15">
      <c r="B4" s="1"/>
      <c r="C4" s="7"/>
      <c r="D4" s="3"/>
      <c r="E4" s="4"/>
      <c r="F4" s="4"/>
      <c r="G4" s="4"/>
      <c r="H4" s="4"/>
      <c r="I4" s="4"/>
      <c r="J4" s="3"/>
      <c r="K4" s="5" t="s">
        <v>2</v>
      </c>
      <c r="L4" s="6"/>
      <c r="M4" s="7"/>
      <c r="N4" s="14"/>
      <c r="O4" s="15"/>
    </row>
    <row r="5" spans="2:15" ht="15">
      <c r="B5" s="1"/>
      <c r="C5" s="7"/>
      <c r="D5" s="3"/>
      <c r="E5" s="4"/>
      <c r="F5" s="4"/>
      <c r="G5" s="4"/>
      <c r="H5" s="4"/>
      <c r="I5" s="4"/>
      <c r="J5" s="3"/>
      <c r="K5" s="119" t="s">
        <v>3</v>
      </c>
      <c r="L5" s="120"/>
      <c r="M5" s="120"/>
      <c r="N5" s="14" t="s">
        <v>4</v>
      </c>
      <c r="O5" s="8"/>
    </row>
    <row r="6" spans="2:15" ht="15">
      <c r="B6" s="1"/>
      <c r="C6" s="7"/>
      <c r="D6" s="3"/>
      <c r="E6" s="4"/>
      <c r="F6" s="4"/>
      <c r="G6" s="4"/>
      <c r="H6" s="4"/>
      <c r="I6" s="4"/>
      <c r="J6" s="3"/>
      <c r="K6" s="4"/>
      <c r="L6" s="4"/>
      <c r="M6" s="8"/>
      <c r="O6" s="8"/>
    </row>
    <row r="7" spans="2:15" ht="15">
      <c r="B7" s="1"/>
      <c r="C7" s="7"/>
      <c r="D7" s="3"/>
      <c r="E7" s="4"/>
      <c r="F7" s="4"/>
      <c r="G7" s="4"/>
      <c r="H7" s="4"/>
      <c r="I7" s="4"/>
      <c r="J7" s="3"/>
      <c r="K7" s="4"/>
      <c r="L7" s="4"/>
      <c r="M7" s="16" t="s">
        <v>5</v>
      </c>
      <c r="O7" s="8"/>
    </row>
    <row r="8" spans="1:15" ht="15">
      <c r="A8" s="17"/>
      <c r="B8" s="121" t="s">
        <v>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8"/>
    </row>
    <row r="9" spans="1:15" ht="15">
      <c r="A9" s="17"/>
      <c r="B9" s="123" t="s">
        <v>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8"/>
    </row>
    <row r="10" spans="1:15" ht="15" customHeight="1">
      <c r="A10" s="123" t="s">
        <v>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8"/>
    </row>
    <row r="11" spans="2:14" ht="15">
      <c r="B11" s="125" t="s">
        <v>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4" ht="14.25"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4"/>
    </row>
    <row r="13" spans="1:14" ht="14.25">
      <c r="A13" s="127" t="s">
        <v>10</v>
      </c>
      <c r="B13" s="128" t="s">
        <v>11</v>
      </c>
      <c r="C13" s="118" t="s">
        <v>12</v>
      </c>
      <c r="D13" s="130" t="s">
        <v>13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09" t="s">
        <v>14</v>
      </c>
    </row>
    <row r="14" spans="1:14" ht="14.25">
      <c r="A14" s="127"/>
      <c r="B14" s="129"/>
      <c r="C14" s="118"/>
      <c r="D14" s="25" t="s">
        <v>15</v>
      </c>
      <c r="E14" s="25" t="s">
        <v>16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109"/>
    </row>
    <row r="15" spans="1:14" ht="14.25">
      <c r="A15" s="26"/>
      <c r="B15" s="111" t="s">
        <v>25</v>
      </c>
      <c r="C15" s="27" t="s">
        <v>26</v>
      </c>
      <c r="D15" s="27">
        <f aca="true" t="shared" si="0" ref="D15:D56">M15/10</f>
        <v>55.52</v>
      </c>
      <c r="E15" s="27">
        <f aca="true" t="shared" si="1" ref="E15:E56">D15*2</f>
        <v>111.04</v>
      </c>
      <c r="F15" s="27">
        <f aca="true" t="shared" si="2" ref="F15:F56">D15*3</f>
        <v>166.56</v>
      </c>
      <c r="G15" s="27">
        <f aca="true" t="shared" si="3" ref="G15:G56">D15*4</f>
        <v>222.08</v>
      </c>
      <c r="H15" s="27">
        <f aca="true" t="shared" si="4" ref="H15:H56">D15*5</f>
        <v>277.6</v>
      </c>
      <c r="I15" s="27">
        <f aca="true" t="shared" si="5" ref="I15:I56">D15*6</f>
        <v>333.12</v>
      </c>
      <c r="J15" s="27">
        <f aca="true" t="shared" si="6" ref="J15:J56">D15*7</f>
        <v>388.64000000000004</v>
      </c>
      <c r="K15" s="27">
        <f aca="true" t="shared" si="7" ref="K15:K56">D15*8</f>
        <v>444.16</v>
      </c>
      <c r="L15" s="27">
        <f aca="true" t="shared" si="8" ref="L15:L56">D15*9</f>
        <v>499.68</v>
      </c>
      <c r="M15" s="28">
        <v>555.2</v>
      </c>
      <c r="N15" s="109" t="s">
        <v>27</v>
      </c>
    </row>
    <row r="16" spans="1:14" ht="14.25">
      <c r="A16" s="26"/>
      <c r="B16" s="111"/>
      <c r="C16" s="27" t="s">
        <v>28</v>
      </c>
      <c r="D16" s="27">
        <f t="shared" si="0"/>
        <v>90.32000000000001</v>
      </c>
      <c r="E16" s="27">
        <f t="shared" si="1"/>
        <v>180.64000000000001</v>
      </c>
      <c r="F16" s="27">
        <f t="shared" si="2"/>
        <v>270.96000000000004</v>
      </c>
      <c r="G16" s="27">
        <f t="shared" si="3"/>
        <v>361.28000000000003</v>
      </c>
      <c r="H16" s="27">
        <f t="shared" si="4"/>
        <v>451.6</v>
      </c>
      <c r="I16" s="27">
        <f t="shared" si="5"/>
        <v>541.9200000000001</v>
      </c>
      <c r="J16" s="27">
        <f t="shared" si="6"/>
        <v>632.24</v>
      </c>
      <c r="K16" s="27">
        <f t="shared" si="7"/>
        <v>722.5600000000001</v>
      </c>
      <c r="L16" s="27">
        <f t="shared" si="8"/>
        <v>812.8800000000001</v>
      </c>
      <c r="M16" s="28">
        <v>903.2</v>
      </c>
      <c r="N16" s="109"/>
    </row>
    <row r="17" spans="1:15" ht="14.25">
      <c r="A17" s="29">
        <v>1</v>
      </c>
      <c r="B17" s="111"/>
      <c r="C17" s="27">
        <v>11</v>
      </c>
      <c r="D17" s="27">
        <f t="shared" si="0"/>
        <v>347.28000000000003</v>
      </c>
      <c r="E17" s="27">
        <f t="shared" si="1"/>
        <v>694.5600000000001</v>
      </c>
      <c r="F17" s="27">
        <f t="shared" si="2"/>
        <v>1041.8400000000001</v>
      </c>
      <c r="G17" s="27">
        <f t="shared" si="3"/>
        <v>1389.1200000000001</v>
      </c>
      <c r="H17" s="27">
        <f t="shared" si="4"/>
        <v>1736.4</v>
      </c>
      <c r="I17" s="27">
        <f t="shared" si="5"/>
        <v>2083.6800000000003</v>
      </c>
      <c r="J17" s="27">
        <f t="shared" si="6"/>
        <v>2430.96</v>
      </c>
      <c r="K17" s="27">
        <f t="shared" si="7"/>
        <v>2778.2400000000002</v>
      </c>
      <c r="L17" s="27">
        <f t="shared" si="8"/>
        <v>3125.5200000000004</v>
      </c>
      <c r="M17" s="27">
        <v>3472.8</v>
      </c>
      <c r="N17" s="109" t="s">
        <v>29</v>
      </c>
      <c r="O17" s="30"/>
    </row>
    <row r="18" spans="1:15" ht="14.25">
      <c r="A18" s="29">
        <f>A17+1</f>
        <v>2</v>
      </c>
      <c r="B18" s="111"/>
      <c r="C18" s="27">
        <v>37</v>
      </c>
      <c r="D18" s="27">
        <f t="shared" si="0"/>
        <v>107.04</v>
      </c>
      <c r="E18" s="27">
        <f t="shared" si="1"/>
        <v>214.08</v>
      </c>
      <c r="F18" s="27">
        <f t="shared" si="2"/>
        <v>321.12</v>
      </c>
      <c r="G18" s="27">
        <f t="shared" si="3"/>
        <v>428.16</v>
      </c>
      <c r="H18" s="27">
        <f t="shared" si="4"/>
        <v>535.2</v>
      </c>
      <c r="I18" s="27">
        <f t="shared" si="5"/>
        <v>642.24</v>
      </c>
      <c r="J18" s="27">
        <f t="shared" si="6"/>
        <v>749.2800000000001</v>
      </c>
      <c r="K18" s="27">
        <f t="shared" si="7"/>
        <v>856.32</v>
      </c>
      <c r="L18" s="27">
        <f t="shared" si="8"/>
        <v>963.36</v>
      </c>
      <c r="M18" s="27">
        <v>1070.4</v>
      </c>
      <c r="N18" s="109"/>
      <c r="O18" s="30"/>
    </row>
    <row r="19" spans="1:15" ht="14.25">
      <c r="A19" s="29">
        <f aca="true" t="shared" si="9" ref="A19:A82">A18+1</f>
        <v>3</v>
      </c>
      <c r="B19" s="111"/>
      <c r="C19" s="27">
        <v>48</v>
      </c>
      <c r="D19" s="27">
        <f t="shared" si="0"/>
        <v>118.17</v>
      </c>
      <c r="E19" s="27">
        <f t="shared" si="1"/>
        <v>236.34</v>
      </c>
      <c r="F19" s="27">
        <f t="shared" si="2"/>
        <v>354.51</v>
      </c>
      <c r="G19" s="27">
        <f t="shared" si="3"/>
        <v>472.68</v>
      </c>
      <c r="H19" s="27">
        <f t="shared" si="4"/>
        <v>590.85</v>
      </c>
      <c r="I19" s="27">
        <f t="shared" si="5"/>
        <v>709.02</v>
      </c>
      <c r="J19" s="27">
        <f t="shared" si="6"/>
        <v>827.19</v>
      </c>
      <c r="K19" s="27">
        <f t="shared" si="7"/>
        <v>945.36</v>
      </c>
      <c r="L19" s="27">
        <f t="shared" si="8"/>
        <v>1063.53</v>
      </c>
      <c r="M19" s="27">
        <v>1181.7</v>
      </c>
      <c r="N19" s="109"/>
      <c r="O19" s="30"/>
    </row>
    <row r="20" spans="1:15" ht="14.25">
      <c r="A20" s="29">
        <f t="shared" si="9"/>
        <v>4</v>
      </c>
      <c r="B20" s="111"/>
      <c r="C20" s="27">
        <v>39</v>
      </c>
      <c r="D20" s="27">
        <f t="shared" si="0"/>
        <v>223.2</v>
      </c>
      <c r="E20" s="27">
        <f t="shared" si="1"/>
        <v>446.4</v>
      </c>
      <c r="F20" s="27">
        <f t="shared" si="2"/>
        <v>669.5999999999999</v>
      </c>
      <c r="G20" s="27">
        <f t="shared" si="3"/>
        <v>892.8</v>
      </c>
      <c r="H20" s="27">
        <f t="shared" si="4"/>
        <v>1116</v>
      </c>
      <c r="I20" s="27">
        <f t="shared" si="5"/>
        <v>1339.1999999999998</v>
      </c>
      <c r="J20" s="27">
        <f t="shared" si="6"/>
        <v>1562.3999999999999</v>
      </c>
      <c r="K20" s="27">
        <f t="shared" si="7"/>
        <v>1785.6</v>
      </c>
      <c r="L20" s="27">
        <f t="shared" si="8"/>
        <v>2008.8</v>
      </c>
      <c r="M20" s="27">
        <v>2232</v>
      </c>
      <c r="N20" s="109" t="s">
        <v>30</v>
      </c>
      <c r="O20" s="30"/>
    </row>
    <row r="21" spans="1:15" ht="14.25">
      <c r="A21" s="29">
        <f t="shared" si="9"/>
        <v>5</v>
      </c>
      <c r="B21" s="111"/>
      <c r="C21" s="27">
        <v>22</v>
      </c>
      <c r="D21" s="27">
        <f t="shared" si="0"/>
        <v>87.47999999999999</v>
      </c>
      <c r="E21" s="27">
        <f t="shared" si="1"/>
        <v>174.95999999999998</v>
      </c>
      <c r="F21" s="27">
        <f t="shared" si="2"/>
        <v>262.43999999999994</v>
      </c>
      <c r="G21" s="27">
        <f t="shared" si="3"/>
        <v>349.91999999999996</v>
      </c>
      <c r="H21" s="27">
        <f t="shared" si="4"/>
        <v>437.4</v>
      </c>
      <c r="I21" s="27">
        <f t="shared" si="5"/>
        <v>524.8799999999999</v>
      </c>
      <c r="J21" s="27">
        <f t="shared" si="6"/>
        <v>612.3599999999999</v>
      </c>
      <c r="K21" s="27">
        <f t="shared" si="7"/>
        <v>699.8399999999999</v>
      </c>
      <c r="L21" s="27">
        <f t="shared" si="8"/>
        <v>787.3199999999999</v>
      </c>
      <c r="M21" s="27">
        <v>874.8</v>
      </c>
      <c r="N21" s="109"/>
      <c r="O21" s="30"/>
    </row>
    <row r="22" spans="1:15" ht="14.25">
      <c r="A22" s="29">
        <f t="shared" si="9"/>
        <v>6</v>
      </c>
      <c r="B22" s="111"/>
      <c r="C22" s="27">
        <v>14</v>
      </c>
      <c r="D22" s="27">
        <f t="shared" si="0"/>
        <v>225.95999999999998</v>
      </c>
      <c r="E22" s="27">
        <f t="shared" si="1"/>
        <v>451.91999999999996</v>
      </c>
      <c r="F22" s="27">
        <f t="shared" si="2"/>
        <v>677.8799999999999</v>
      </c>
      <c r="G22" s="27">
        <f t="shared" si="3"/>
        <v>903.8399999999999</v>
      </c>
      <c r="H22" s="27">
        <f t="shared" si="4"/>
        <v>1129.8</v>
      </c>
      <c r="I22" s="27">
        <f t="shared" si="5"/>
        <v>1355.7599999999998</v>
      </c>
      <c r="J22" s="27">
        <f t="shared" si="6"/>
        <v>1581.7199999999998</v>
      </c>
      <c r="K22" s="27">
        <f t="shared" si="7"/>
        <v>1807.6799999999998</v>
      </c>
      <c r="L22" s="27">
        <f t="shared" si="8"/>
        <v>2033.6399999999999</v>
      </c>
      <c r="M22" s="27">
        <v>2259.6</v>
      </c>
      <c r="N22" s="31" t="s">
        <v>31</v>
      </c>
      <c r="O22" s="30"/>
    </row>
    <row r="23" spans="1:14" ht="14.25">
      <c r="A23" s="29">
        <f t="shared" si="9"/>
        <v>7</v>
      </c>
      <c r="B23" s="111"/>
      <c r="C23" s="27">
        <v>54</v>
      </c>
      <c r="D23" s="27">
        <f t="shared" si="0"/>
        <v>243.61999999999998</v>
      </c>
      <c r="E23" s="27">
        <f t="shared" si="1"/>
        <v>487.23999999999995</v>
      </c>
      <c r="F23" s="27">
        <f t="shared" si="2"/>
        <v>730.8599999999999</v>
      </c>
      <c r="G23" s="27">
        <f t="shared" si="3"/>
        <v>974.4799999999999</v>
      </c>
      <c r="H23" s="27">
        <f t="shared" si="4"/>
        <v>1218.1</v>
      </c>
      <c r="I23" s="27">
        <f t="shared" si="5"/>
        <v>1461.7199999999998</v>
      </c>
      <c r="J23" s="27">
        <f t="shared" si="6"/>
        <v>1705.34</v>
      </c>
      <c r="K23" s="27">
        <f t="shared" si="7"/>
        <v>1948.9599999999998</v>
      </c>
      <c r="L23" s="27">
        <f t="shared" si="8"/>
        <v>2192.58</v>
      </c>
      <c r="M23" s="27">
        <v>2436.2</v>
      </c>
      <c r="N23" s="109" t="s">
        <v>32</v>
      </c>
    </row>
    <row r="24" spans="1:14" ht="15" thickBot="1">
      <c r="A24" s="29">
        <f t="shared" si="9"/>
        <v>8</v>
      </c>
      <c r="B24" s="111"/>
      <c r="C24" s="27">
        <v>56</v>
      </c>
      <c r="D24" s="27">
        <f t="shared" si="0"/>
        <v>326.28000000000003</v>
      </c>
      <c r="E24" s="27">
        <f t="shared" si="1"/>
        <v>652.5600000000001</v>
      </c>
      <c r="F24" s="27">
        <f t="shared" si="2"/>
        <v>978.8400000000001</v>
      </c>
      <c r="G24" s="27">
        <f t="shared" si="3"/>
        <v>1305.1200000000001</v>
      </c>
      <c r="H24" s="27">
        <f t="shared" si="4"/>
        <v>1631.4</v>
      </c>
      <c r="I24" s="27">
        <f t="shared" si="5"/>
        <v>1957.6800000000003</v>
      </c>
      <c r="J24" s="27">
        <f t="shared" si="6"/>
        <v>2283.96</v>
      </c>
      <c r="K24" s="27">
        <f t="shared" si="7"/>
        <v>2610.2400000000002</v>
      </c>
      <c r="L24" s="27">
        <f t="shared" si="8"/>
        <v>2936.5200000000004</v>
      </c>
      <c r="M24" s="27">
        <v>3262.8</v>
      </c>
      <c r="N24" s="109"/>
    </row>
    <row r="25" spans="1:15" ht="15" customHeight="1" thickBot="1">
      <c r="A25" s="107" t="s">
        <v>33</v>
      </c>
      <c r="B25" s="102"/>
      <c r="C25" s="102"/>
      <c r="D25" s="32">
        <f>SUM(D15:D24)</f>
        <v>1824.87</v>
      </c>
      <c r="E25" s="32">
        <f aca="true" t="shared" si="10" ref="E25:M25">SUM(E15:E24)</f>
        <v>3649.74</v>
      </c>
      <c r="F25" s="32">
        <f t="shared" si="10"/>
        <v>5474.61</v>
      </c>
      <c r="G25" s="32">
        <f t="shared" si="10"/>
        <v>7299.48</v>
      </c>
      <c r="H25" s="32">
        <f t="shared" si="10"/>
        <v>9124.349999999999</v>
      </c>
      <c r="I25" s="32">
        <f t="shared" si="10"/>
        <v>10949.22</v>
      </c>
      <c r="J25" s="32">
        <f t="shared" si="10"/>
        <v>12774.09</v>
      </c>
      <c r="K25" s="32">
        <f t="shared" si="10"/>
        <v>14598.96</v>
      </c>
      <c r="L25" s="32">
        <f t="shared" si="10"/>
        <v>16423.83</v>
      </c>
      <c r="M25" s="32">
        <f t="shared" si="10"/>
        <v>18248.699999999997</v>
      </c>
      <c r="N25" s="33"/>
      <c r="O25" s="34"/>
    </row>
    <row r="26" spans="1:15" s="37" customFormat="1" ht="14.25">
      <c r="A26" s="29">
        <f>A24+1</f>
        <v>9</v>
      </c>
      <c r="B26" s="111" t="s">
        <v>34</v>
      </c>
      <c r="C26" s="118">
        <v>2</v>
      </c>
      <c r="D26" s="27">
        <f t="shared" si="0"/>
        <v>28.875</v>
      </c>
      <c r="E26" s="27">
        <f t="shared" si="1"/>
        <v>57.75</v>
      </c>
      <c r="F26" s="27">
        <f t="shared" si="2"/>
        <v>86.625</v>
      </c>
      <c r="G26" s="27">
        <f t="shared" si="3"/>
        <v>115.5</v>
      </c>
      <c r="H26" s="27">
        <f t="shared" si="4"/>
        <v>144.375</v>
      </c>
      <c r="I26" s="27">
        <f t="shared" si="5"/>
        <v>173.25</v>
      </c>
      <c r="J26" s="27">
        <f t="shared" si="6"/>
        <v>202.125</v>
      </c>
      <c r="K26" s="27">
        <f t="shared" si="7"/>
        <v>231</v>
      </c>
      <c r="L26" s="27">
        <f t="shared" si="8"/>
        <v>259.875</v>
      </c>
      <c r="M26" s="27">
        <v>288.75</v>
      </c>
      <c r="N26" s="35" t="s">
        <v>35</v>
      </c>
      <c r="O26" s="36"/>
    </row>
    <row r="27" spans="1:15" s="37" customFormat="1" ht="14.25">
      <c r="A27" s="29">
        <f t="shared" si="9"/>
        <v>10</v>
      </c>
      <c r="B27" s="111"/>
      <c r="C27" s="118"/>
      <c r="D27" s="27">
        <f t="shared" si="0"/>
        <v>30</v>
      </c>
      <c r="E27" s="27">
        <f t="shared" si="1"/>
        <v>60</v>
      </c>
      <c r="F27" s="27">
        <f t="shared" si="2"/>
        <v>90</v>
      </c>
      <c r="G27" s="27">
        <f t="shared" si="3"/>
        <v>120</v>
      </c>
      <c r="H27" s="27">
        <f t="shared" si="4"/>
        <v>150</v>
      </c>
      <c r="I27" s="27">
        <f t="shared" si="5"/>
        <v>180</v>
      </c>
      <c r="J27" s="27">
        <f t="shared" si="6"/>
        <v>210</v>
      </c>
      <c r="K27" s="27">
        <f t="shared" si="7"/>
        <v>240</v>
      </c>
      <c r="L27" s="27">
        <f t="shared" si="8"/>
        <v>270</v>
      </c>
      <c r="M27" s="27">
        <v>300</v>
      </c>
      <c r="N27" s="35" t="s">
        <v>36</v>
      </c>
      <c r="O27" s="36"/>
    </row>
    <row r="28" spans="1:15" s="37" customFormat="1" ht="14.25">
      <c r="A28" s="29">
        <f t="shared" si="9"/>
        <v>11</v>
      </c>
      <c r="B28" s="111"/>
      <c r="C28" s="118">
        <v>6</v>
      </c>
      <c r="D28" s="27">
        <f t="shared" si="0"/>
        <v>17.9</v>
      </c>
      <c r="E28" s="27">
        <f t="shared" si="1"/>
        <v>35.8</v>
      </c>
      <c r="F28" s="27">
        <f t="shared" si="2"/>
        <v>53.699999999999996</v>
      </c>
      <c r="G28" s="27">
        <f t="shared" si="3"/>
        <v>71.6</v>
      </c>
      <c r="H28" s="27">
        <f t="shared" si="4"/>
        <v>89.5</v>
      </c>
      <c r="I28" s="27">
        <f t="shared" si="5"/>
        <v>107.39999999999999</v>
      </c>
      <c r="J28" s="27">
        <f t="shared" si="6"/>
        <v>125.29999999999998</v>
      </c>
      <c r="K28" s="27">
        <f t="shared" si="7"/>
        <v>143.2</v>
      </c>
      <c r="L28" s="27">
        <f t="shared" si="8"/>
        <v>161.1</v>
      </c>
      <c r="M28" s="27">
        <v>179</v>
      </c>
      <c r="N28" s="35" t="s">
        <v>37</v>
      </c>
      <c r="O28" s="38"/>
    </row>
    <row r="29" spans="1:15" s="37" customFormat="1" ht="14.25">
      <c r="A29" s="29">
        <f t="shared" si="9"/>
        <v>12</v>
      </c>
      <c r="B29" s="111"/>
      <c r="C29" s="118"/>
      <c r="D29" s="27">
        <f t="shared" si="0"/>
        <v>18.1</v>
      </c>
      <c r="E29" s="27">
        <f t="shared" si="1"/>
        <v>36.2</v>
      </c>
      <c r="F29" s="27">
        <f t="shared" si="2"/>
        <v>54.300000000000004</v>
      </c>
      <c r="G29" s="27">
        <f t="shared" si="3"/>
        <v>72.4</v>
      </c>
      <c r="H29" s="27">
        <f t="shared" si="4"/>
        <v>90.5</v>
      </c>
      <c r="I29" s="27">
        <f t="shared" si="5"/>
        <v>108.60000000000001</v>
      </c>
      <c r="J29" s="27">
        <f t="shared" si="6"/>
        <v>126.70000000000002</v>
      </c>
      <c r="K29" s="27">
        <f t="shared" si="7"/>
        <v>144.8</v>
      </c>
      <c r="L29" s="27">
        <f t="shared" si="8"/>
        <v>162.9</v>
      </c>
      <c r="M29" s="27">
        <v>181</v>
      </c>
      <c r="N29" s="35" t="s">
        <v>38</v>
      </c>
      <c r="O29" s="38"/>
    </row>
    <row r="30" spans="1:15" s="37" customFormat="1" ht="14.25">
      <c r="A30" s="29">
        <f t="shared" si="9"/>
        <v>13</v>
      </c>
      <c r="B30" s="111"/>
      <c r="C30" s="27">
        <v>10</v>
      </c>
      <c r="D30" s="27">
        <f t="shared" si="0"/>
        <v>14.24</v>
      </c>
      <c r="E30" s="27">
        <f t="shared" si="1"/>
        <v>28.48</v>
      </c>
      <c r="F30" s="27">
        <f t="shared" si="2"/>
        <v>42.72</v>
      </c>
      <c r="G30" s="27">
        <f t="shared" si="3"/>
        <v>56.96</v>
      </c>
      <c r="H30" s="27">
        <f t="shared" si="4"/>
        <v>71.2</v>
      </c>
      <c r="I30" s="27">
        <f t="shared" si="5"/>
        <v>85.44</v>
      </c>
      <c r="J30" s="27">
        <f t="shared" si="6"/>
        <v>99.68</v>
      </c>
      <c r="K30" s="27">
        <f t="shared" si="7"/>
        <v>113.92</v>
      </c>
      <c r="L30" s="27">
        <f t="shared" si="8"/>
        <v>128.16</v>
      </c>
      <c r="M30" s="27">
        <v>142.4</v>
      </c>
      <c r="N30" s="35" t="s">
        <v>39</v>
      </c>
      <c r="O30" s="39"/>
    </row>
    <row r="31" spans="1:15" s="37" customFormat="1" ht="42.75">
      <c r="A31" s="29">
        <f t="shared" si="9"/>
        <v>14</v>
      </c>
      <c r="B31" s="111"/>
      <c r="C31" s="27">
        <v>19</v>
      </c>
      <c r="D31" s="27">
        <f t="shared" si="0"/>
        <v>8.870000000000001</v>
      </c>
      <c r="E31" s="27">
        <f t="shared" si="1"/>
        <v>17.740000000000002</v>
      </c>
      <c r="F31" s="27">
        <f t="shared" si="2"/>
        <v>26.610000000000003</v>
      </c>
      <c r="G31" s="27">
        <f t="shared" si="3"/>
        <v>35.480000000000004</v>
      </c>
      <c r="H31" s="27">
        <f t="shared" si="4"/>
        <v>44.35000000000001</v>
      </c>
      <c r="I31" s="27">
        <f t="shared" si="5"/>
        <v>53.220000000000006</v>
      </c>
      <c r="J31" s="27">
        <f t="shared" si="6"/>
        <v>62.09</v>
      </c>
      <c r="K31" s="27">
        <f t="shared" si="7"/>
        <v>70.96000000000001</v>
      </c>
      <c r="L31" s="27">
        <f t="shared" si="8"/>
        <v>79.83000000000001</v>
      </c>
      <c r="M31" s="27">
        <v>88.7</v>
      </c>
      <c r="N31" s="35" t="s">
        <v>40</v>
      </c>
      <c r="O31" s="39"/>
    </row>
    <row r="32" spans="1:15" s="37" customFormat="1" ht="14.25">
      <c r="A32" s="29">
        <f t="shared" si="9"/>
        <v>15</v>
      </c>
      <c r="B32" s="111"/>
      <c r="C32" s="27">
        <v>21</v>
      </c>
      <c r="D32" s="27">
        <f t="shared" si="0"/>
        <v>14.080000000000002</v>
      </c>
      <c r="E32" s="27">
        <f t="shared" si="1"/>
        <v>28.160000000000004</v>
      </c>
      <c r="F32" s="27">
        <f t="shared" si="2"/>
        <v>42.24000000000001</v>
      </c>
      <c r="G32" s="27">
        <f t="shared" si="3"/>
        <v>56.32000000000001</v>
      </c>
      <c r="H32" s="27">
        <f t="shared" si="4"/>
        <v>70.4</v>
      </c>
      <c r="I32" s="27">
        <f t="shared" si="5"/>
        <v>84.48000000000002</v>
      </c>
      <c r="J32" s="27">
        <f t="shared" si="6"/>
        <v>98.56000000000002</v>
      </c>
      <c r="K32" s="27">
        <f t="shared" si="7"/>
        <v>112.64000000000001</v>
      </c>
      <c r="L32" s="27">
        <f t="shared" si="8"/>
        <v>126.72000000000001</v>
      </c>
      <c r="M32" s="27">
        <v>140.8</v>
      </c>
      <c r="N32" s="35" t="s">
        <v>41</v>
      </c>
      <c r="O32" s="39"/>
    </row>
    <row r="33" spans="1:15" s="37" customFormat="1" ht="14.25">
      <c r="A33" s="29">
        <f t="shared" si="9"/>
        <v>16</v>
      </c>
      <c r="B33" s="111"/>
      <c r="C33" s="27">
        <v>22</v>
      </c>
      <c r="D33" s="27">
        <f t="shared" si="0"/>
        <v>115.92999999999999</v>
      </c>
      <c r="E33" s="27">
        <f t="shared" si="1"/>
        <v>231.85999999999999</v>
      </c>
      <c r="F33" s="27">
        <f t="shared" si="2"/>
        <v>347.78999999999996</v>
      </c>
      <c r="G33" s="27">
        <f t="shared" si="3"/>
        <v>463.71999999999997</v>
      </c>
      <c r="H33" s="27">
        <f t="shared" si="4"/>
        <v>579.65</v>
      </c>
      <c r="I33" s="27">
        <f t="shared" si="5"/>
        <v>695.5799999999999</v>
      </c>
      <c r="J33" s="27">
        <f t="shared" si="6"/>
        <v>811.51</v>
      </c>
      <c r="K33" s="27">
        <f t="shared" si="7"/>
        <v>927.4399999999999</v>
      </c>
      <c r="L33" s="27">
        <f t="shared" si="8"/>
        <v>1043.37</v>
      </c>
      <c r="M33" s="27">
        <v>1159.3</v>
      </c>
      <c r="N33" s="35" t="s">
        <v>42</v>
      </c>
      <c r="O33" s="39"/>
    </row>
    <row r="34" spans="1:15" s="37" customFormat="1" ht="15" thickBot="1">
      <c r="A34" s="29">
        <f t="shared" si="9"/>
        <v>17</v>
      </c>
      <c r="B34" s="111"/>
      <c r="C34" s="27">
        <v>25</v>
      </c>
      <c r="D34" s="27">
        <f t="shared" si="0"/>
        <v>14.1</v>
      </c>
      <c r="E34" s="27">
        <f t="shared" si="1"/>
        <v>28.2</v>
      </c>
      <c r="F34" s="27">
        <f t="shared" si="2"/>
        <v>42.3</v>
      </c>
      <c r="G34" s="27">
        <f t="shared" si="3"/>
        <v>56.4</v>
      </c>
      <c r="H34" s="27">
        <f t="shared" si="4"/>
        <v>70.5</v>
      </c>
      <c r="I34" s="27">
        <f t="shared" si="5"/>
        <v>84.6</v>
      </c>
      <c r="J34" s="27">
        <f t="shared" si="6"/>
        <v>98.7</v>
      </c>
      <c r="K34" s="27">
        <f t="shared" si="7"/>
        <v>112.8</v>
      </c>
      <c r="L34" s="27">
        <f t="shared" si="8"/>
        <v>126.89999999999999</v>
      </c>
      <c r="M34" s="27">
        <v>141</v>
      </c>
      <c r="N34" s="35" t="s">
        <v>43</v>
      </c>
      <c r="O34" s="39"/>
    </row>
    <row r="35" spans="1:15" ht="15" customHeight="1" thickBot="1">
      <c r="A35" s="107" t="s">
        <v>44</v>
      </c>
      <c r="B35" s="102"/>
      <c r="C35" s="102"/>
      <c r="D35" s="32">
        <f>SUM(D26:D34)</f>
        <v>262.095</v>
      </c>
      <c r="E35" s="32">
        <f aca="true" t="shared" si="11" ref="E35:L35">SUM(E26:E34)</f>
        <v>524.19</v>
      </c>
      <c r="F35" s="32">
        <f t="shared" si="11"/>
        <v>786.285</v>
      </c>
      <c r="G35" s="32">
        <f t="shared" si="11"/>
        <v>1048.38</v>
      </c>
      <c r="H35" s="32">
        <f t="shared" si="11"/>
        <v>1310.475</v>
      </c>
      <c r="I35" s="32">
        <f t="shared" si="11"/>
        <v>1572.57</v>
      </c>
      <c r="J35" s="32">
        <f t="shared" si="11"/>
        <v>1834.6650000000002</v>
      </c>
      <c r="K35" s="32">
        <f t="shared" si="11"/>
        <v>2096.76</v>
      </c>
      <c r="L35" s="32">
        <f t="shared" si="11"/>
        <v>2358.855</v>
      </c>
      <c r="M35" s="32">
        <f>SUM(M26:M34)</f>
        <v>2620.95</v>
      </c>
      <c r="N35" s="33"/>
      <c r="O35" s="34"/>
    </row>
    <row r="36" spans="1:14" s="30" customFormat="1" ht="14.25">
      <c r="A36" s="29">
        <f>A34+1</f>
        <v>18</v>
      </c>
      <c r="B36" s="111" t="s">
        <v>45</v>
      </c>
      <c r="C36" s="27">
        <v>24</v>
      </c>
      <c r="D36" s="27">
        <f t="shared" si="0"/>
        <v>23.990000000000002</v>
      </c>
      <c r="E36" s="27">
        <f t="shared" si="1"/>
        <v>47.980000000000004</v>
      </c>
      <c r="F36" s="27">
        <f t="shared" si="2"/>
        <v>71.97</v>
      </c>
      <c r="G36" s="27">
        <f t="shared" si="3"/>
        <v>95.96000000000001</v>
      </c>
      <c r="H36" s="27">
        <f t="shared" si="4"/>
        <v>119.95000000000002</v>
      </c>
      <c r="I36" s="27">
        <f t="shared" si="5"/>
        <v>143.94</v>
      </c>
      <c r="J36" s="27">
        <f t="shared" si="6"/>
        <v>167.93</v>
      </c>
      <c r="K36" s="27">
        <f t="shared" si="7"/>
        <v>191.92000000000002</v>
      </c>
      <c r="L36" s="27">
        <f t="shared" si="8"/>
        <v>215.91000000000003</v>
      </c>
      <c r="M36" s="27">
        <v>239.9</v>
      </c>
      <c r="N36" s="35" t="s">
        <v>46</v>
      </c>
    </row>
    <row r="37" spans="1:15" ht="14.25">
      <c r="A37" s="29">
        <f t="shared" si="9"/>
        <v>19</v>
      </c>
      <c r="B37" s="111"/>
      <c r="C37" s="27">
        <v>8</v>
      </c>
      <c r="D37" s="27">
        <f t="shared" si="0"/>
        <v>175.81</v>
      </c>
      <c r="E37" s="27">
        <f t="shared" si="1"/>
        <v>351.62</v>
      </c>
      <c r="F37" s="27">
        <f t="shared" si="2"/>
        <v>527.4300000000001</v>
      </c>
      <c r="G37" s="27">
        <f t="shared" si="3"/>
        <v>703.24</v>
      </c>
      <c r="H37" s="27">
        <f t="shared" si="4"/>
        <v>879.05</v>
      </c>
      <c r="I37" s="27">
        <f t="shared" si="5"/>
        <v>1054.8600000000001</v>
      </c>
      <c r="J37" s="27">
        <f t="shared" si="6"/>
        <v>1230.67</v>
      </c>
      <c r="K37" s="27">
        <f t="shared" si="7"/>
        <v>1406.48</v>
      </c>
      <c r="L37" s="27">
        <f t="shared" si="8"/>
        <v>1582.29</v>
      </c>
      <c r="M37" s="27">
        <v>1758.1</v>
      </c>
      <c r="N37" s="35" t="s">
        <v>47</v>
      </c>
      <c r="O37" s="40"/>
    </row>
    <row r="38" spans="1:15" ht="15" thickBot="1">
      <c r="A38" s="29">
        <f t="shared" si="9"/>
        <v>20</v>
      </c>
      <c r="B38" s="111"/>
      <c r="C38" s="27">
        <v>14</v>
      </c>
      <c r="D38" s="27">
        <f t="shared" si="0"/>
        <v>118.14000000000001</v>
      </c>
      <c r="E38" s="27">
        <f t="shared" si="1"/>
        <v>236.28000000000003</v>
      </c>
      <c r="F38" s="27">
        <f t="shared" si="2"/>
        <v>354.4200000000001</v>
      </c>
      <c r="G38" s="27">
        <f t="shared" si="3"/>
        <v>472.56000000000006</v>
      </c>
      <c r="H38" s="27">
        <f t="shared" si="4"/>
        <v>590.7</v>
      </c>
      <c r="I38" s="27">
        <f t="shared" si="5"/>
        <v>708.8400000000001</v>
      </c>
      <c r="J38" s="27">
        <f t="shared" si="6"/>
        <v>826.9800000000001</v>
      </c>
      <c r="K38" s="27">
        <f t="shared" si="7"/>
        <v>945.1200000000001</v>
      </c>
      <c r="L38" s="27">
        <f t="shared" si="8"/>
        <v>1063.2600000000002</v>
      </c>
      <c r="M38" s="27">
        <v>1181.4</v>
      </c>
      <c r="N38" s="35" t="s">
        <v>48</v>
      </c>
      <c r="O38" s="40"/>
    </row>
    <row r="39" spans="1:15" ht="15" customHeight="1" thickBot="1">
      <c r="A39" s="107" t="s">
        <v>49</v>
      </c>
      <c r="B39" s="102"/>
      <c r="C39" s="102"/>
      <c r="D39" s="32">
        <f>SUM(D36:D38)</f>
        <v>317.94000000000005</v>
      </c>
      <c r="E39" s="32">
        <f aca="true" t="shared" si="12" ref="E39:L39">SUM(E36:E38)</f>
        <v>635.8800000000001</v>
      </c>
      <c r="F39" s="32">
        <f t="shared" si="12"/>
        <v>953.8200000000002</v>
      </c>
      <c r="G39" s="32">
        <f t="shared" si="12"/>
        <v>1271.7600000000002</v>
      </c>
      <c r="H39" s="32">
        <f t="shared" si="12"/>
        <v>1589.7</v>
      </c>
      <c r="I39" s="32">
        <f t="shared" si="12"/>
        <v>1907.6400000000003</v>
      </c>
      <c r="J39" s="32">
        <f t="shared" si="12"/>
        <v>2225.5800000000004</v>
      </c>
      <c r="K39" s="32">
        <f t="shared" si="12"/>
        <v>2543.5200000000004</v>
      </c>
      <c r="L39" s="32">
        <f t="shared" si="12"/>
        <v>2861.46</v>
      </c>
      <c r="M39" s="32">
        <f>SUM(M36:M38)</f>
        <v>3179.4</v>
      </c>
      <c r="N39" s="33"/>
      <c r="O39" s="34"/>
    </row>
    <row r="40" spans="1:15" ht="14.25">
      <c r="A40" s="29">
        <f>A38+1</f>
        <v>21</v>
      </c>
      <c r="B40" s="103" t="s">
        <v>50</v>
      </c>
      <c r="C40" s="41">
        <v>15</v>
      </c>
      <c r="D40" s="28">
        <f t="shared" si="0"/>
        <v>132.23</v>
      </c>
      <c r="E40" s="28">
        <f t="shared" si="1"/>
        <v>264.46</v>
      </c>
      <c r="F40" s="28">
        <f t="shared" si="2"/>
        <v>396.68999999999994</v>
      </c>
      <c r="G40" s="28">
        <f t="shared" si="3"/>
        <v>528.92</v>
      </c>
      <c r="H40" s="28">
        <f t="shared" si="4"/>
        <v>661.15</v>
      </c>
      <c r="I40" s="28">
        <f t="shared" si="5"/>
        <v>793.3799999999999</v>
      </c>
      <c r="J40" s="28">
        <f t="shared" si="6"/>
        <v>925.6099999999999</v>
      </c>
      <c r="K40" s="28">
        <f t="shared" si="7"/>
        <v>1057.84</v>
      </c>
      <c r="L40" s="28">
        <f t="shared" si="8"/>
        <v>1190.07</v>
      </c>
      <c r="M40" s="28">
        <v>1322.3</v>
      </c>
      <c r="N40" s="35" t="s">
        <v>51</v>
      </c>
      <c r="O40" s="42"/>
    </row>
    <row r="41" spans="1:15" ht="14.25">
      <c r="A41" s="29">
        <f t="shared" si="9"/>
        <v>22</v>
      </c>
      <c r="B41" s="103"/>
      <c r="C41" s="41">
        <v>7</v>
      </c>
      <c r="D41" s="28">
        <f t="shared" si="0"/>
        <v>73.525</v>
      </c>
      <c r="E41" s="28">
        <f t="shared" si="1"/>
        <v>147.05</v>
      </c>
      <c r="F41" s="28">
        <f t="shared" si="2"/>
        <v>220.57500000000002</v>
      </c>
      <c r="G41" s="28">
        <f t="shared" si="3"/>
        <v>294.1</v>
      </c>
      <c r="H41" s="28">
        <f t="shared" si="4"/>
        <v>367.625</v>
      </c>
      <c r="I41" s="28">
        <f t="shared" si="5"/>
        <v>441.15000000000003</v>
      </c>
      <c r="J41" s="28">
        <f t="shared" si="6"/>
        <v>514.6750000000001</v>
      </c>
      <c r="K41" s="28">
        <f t="shared" si="7"/>
        <v>588.2</v>
      </c>
      <c r="L41" s="28">
        <f t="shared" si="8"/>
        <v>661.725</v>
      </c>
      <c r="M41" s="28">
        <v>735.25</v>
      </c>
      <c r="N41" s="35" t="s">
        <v>52</v>
      </c>
      <c r="O41" s="42"/>
    </row>
    <row r="42" spans="1:15" ht="14.25">
      <c r="A42" s="29">
        <f t="shared" si="9"/>
        <v>23</v>
      </c>
      <c r="B42" s="103"/>
      <c r="C42" s="118">
        <v>2</v>
      </c>
      <c r="D42" s="28">
        <f t="shared" si="0"/>
        <v>12.39</v>
      </c>
      <c r="E42" s="28">
        <f t="shared" si="1"/>
        <v>24.78</v>
      </c>
      <c r="F42" s="28">
        <f t="shared" si="2"/>
        <v>37.17</v>
      </c>
      <c r="G42" s="28">
        <f t="shared" si="3"/>
        <v>49.56</v>
      </c>
      <c r="H42" s="28">
        <f t="shared" si="4"/>
        <v>61.95</v>
      </c>
      <c r="I42" s="28">
        <f t="shared" si="5"/>
        <v>74.34</v>
      </c>
      <c r="J42" s="28">
        <f t="shared" si="6"/>
        <v>86.73</v>
      </c>
      <c r="K42" s="28">
        <f t="shared" si="7"/>
        <v>99.12</v>
      </c>
      <c r="L42" s="28">
        <f t="shared" si="8"/>
        <v>111.51</v>
      </c>
      <c r="M42" s="28">
        <v>123.9</v>
      </c>
      <c r="N42" s="35" t="s">
        <v>53</v>
      </c>
      <c r="O42" s="42"/>
    </row>
    <row r="43" spans="1:15" ht="14.25">
      <c r="A43" s="29">
        <f t="shared" si="9"/>
        <v>24</v>
      </c>
      <c r="B43" s="103"/>
      <c r="C43" s="118"/>
      <c r="D43" s="28">
        <f t="shared" si="0"/>
        <v>10</v>
      </c>
      <c r="E43" s="28">
        <f t="shared" si="1"/>
        <v>20</v>
      </c>
      <c r="F43" s="28">
        <f t="shared" si="2"/>
        <v>30</v>
      </c>
      <c r="G43" s="28">
        <f t="shared" si="3"/>
        <v>40</v>
      </c>
      <c r="H43" s="28">
        <f t="shared" si="4"/>
        <v>50</v>
      </c>
      <c r="I43" s="28">
        <f t="shared" si="5"/>
        <v>60</v>
      </c>
      <c r="J43" s="28">
        <f t="shared" si="6"/>
        <v>70</v>
      </c>
      <c r="K43" s="28">
        <f t="shared" si="7"/>
        <v>80</v>
      </c>
      <c r="L43" s="28">
        <f t="shared" si="8"/>
        <v>90</v>
      </c>
      <c r="M43" s="28">
        <v>100</v>
      </c>
      <c r="N43" s="35" t="s">
        <v>54</v>
      </c>
      <c r="O43" s="42"/>
    </row>
    <row r="44" spans="1:15" ht="15" thickBot="1">
      <c r="A44" s="29">
        <f t="shared" si="9"/>
        <v>25</v>
      </c>
      <c r="B44" s="103"/>
      <c r="C44" s="27">
        <v>22</v>
      </c>
      <c r="D44" s="28">
        <f t="shared" si="0"/>
        <v>75.72</v>
      </c>
      <c r="E44" s="28">
        <f t="shared" si="1"/>
        <v>151.44</v>
      </c>
      <c r="F44" s="28">
        <f t="shared" si="2"/>
        <v>227.16</v>
      </c>
      <c r="G44" s="28">
        <f t="shared" si="3"/>
        <v>302.88</v>
      </c>
      <c r="H44" s="28">
        <f t="shared" si="4"/>
        <v>378.6</v>
      </c>
      <c r="I44" s="28">
        <f t="shared" si="5"/>
        <v>454.32</v>
      </c>
      <c r="J44" s="28">
        <f t="shared" si="6"/>
        <v>530.04</v>
      </c>
      <c r="K44" s="28">
        <f t="shared" si="7"/>
        <v>605.76</v>
      </c>
      <c r="L44" s="28">
        <f t="shared" si="8"/>
        <v>681.48</v>
      </c>
      <c r="M44" s="28">
        <v>757.2</v>
      </c>
      <c r="N44" s="35" t="s">
        <v>55</v>
      </c>
      <c r="O44" s="42"/>
    </row>
    <row r="45" spans="1:15" ht="15" customHeight="1" thickBot="1">
      <c r="A45" s="107" t="s">
        <v>56</v>
      </c>
      <c r="B45" s="102"/>
      <c r="C45" s="102"/>
      <c r="D45" s="32">
        <f>SUM(D40:D44)</f>
        <v>303.865</v>
      </c>
      <c r="E45" s="32">
        <f>SUM(E40:E44)</f>
        <v>607.73</v>
      </c>
      <c r="F45" s="32">
        <f aca="true" t="shared" si="13" ref="F45:M45">SUM(F40:F44)</f>
        <v>911.5949999999999</v>
      </c>
      <c r="G45" s="32">
        <f t="shared" si="13"/>
        <v>1215.46</v>
      </c>
      <c r="H45" s="32">
        <f t="shared" si="13"/>
        <v>1519.3250000000003</v>
      </c>
      <c r="I45" s="32">
        <f t="shared" si="13"/>
        <v>1823.1899999999998</v>
      </c>
      <c r="J45" s="32">
        <f t="shared" si="13"/>
        <v>2127.055</v>
      </c>
      <c r="K45" s="32">
        <f t="shared" si="13"/>
        <v>2430.92</v>
      </c>
      <c r="L45" s="32">
        <f t="shared" si="13"/>
        <v>2734.7850000000003</v>
      </c>
      <c r="M45" s="32">
        <f t="shared" si="13"/>
        <v>3038.6500000000005</v>
      </c>
      <c r="N45" s="33"/>
      <c r="O45" s="34"/>
    </row>
    <row r="46" spans="1:15" ht="14.25">
      <c r="A46" s="29">
        <f>A44+1</f>
        <v>26</v>
      </c>
      <c r="B46" s="103" t="s">
        <v>57</v>
      </c>
      <c r="C46" s="27">
        <v>7</v>
      </c>
      <c r="D46" s="27">
        <f t="shared" si="0"/>
        <v>95.85</v>
      </c>
      <c r="E46" s="27">
        <f t="shared" si="1"/>
        <v>191.7</v>
      </c>
      <c r="F46" s="27">
        <f t="shared" si="2"/>
        <v>287.54999999999995</v>
      </c>
      <c r="G46" s="27">
        <f t="shared" si="3"/>
        <v>383.4</v>
      </c>
      <c r="H46" s="27">
        <f t="shared" si="4"/>
        <v>479.25</v>
      </c>
      <c r="I46" s="27">
        <f t="shared" si="5"/>
        <v>575.0999999999999</v>
      </c>
      <c r="J46" s="27">
        <f t="shared" si="6"/>
        <v>670.9499999999999</v>
      </c>
      <c r="K46" s="27">
        <f t="shared" si="7"/>
        <v>766.8</v>
      </c>
      <c r="L46" s="27">
        <f t="shared" si="8"/>
        <v>862.65</v>
      </c>
      <c r="M46" s="27">
        <v>958.5</v>
      </c>
      <c r="N46" s="31" t="s">
        <v>58</v>
      </c>
      <c r="O46" s="42"/>
    </row>
    <row r="47" spans="1:15" ht="14.25">
      <c r="A47" s="29">
        <f t="shared" si="9"/>
        <v>27</v>
      </c>
      <c r="B47" s="103"/>
      <c r="C47" s="27">
        <v>9</v>
      </c>
      <c r="D47" s="27">
        <f t="shared" si="0"/>
        <v>70.35</v>
      </c>
      <c r="E47" s="27">
        <f t="shared" si="1"/>
        <v>140.7</v>
      </c>
      <c r="F47" s="27">
        <f t="shared" si="2"/>
        <v>211.04999999999998</v>
      </c>
      <c r="G47" s="27">
        <f t="shared" si="3"/>
        <v>281.4</v>
      </c>
      <c r="H47" s="27">
        <f t="shared" si="4"/>
        <v>351.75</v>
      </c>
      <c r="I47" s="27">
        <f t="shared" si="5"/>
        <v>422.09999999999997</v>
      </c>
      <c r="J47" s="27">
        <f t="shared" si="6"/>
        <v>492.44999999999993</v>
      </c>
      <c r="K47" s="27">
        <f t="shared" si="7"/>
        <v>562.8</v>
      </c>
      <c r="L47" s="27">
        <f t="shared" si="8"/>
        <v>633.15</v>
      </c>
      <c r="M47" s="27">
        <v>703.5</v>
      </c>
      <c r="N47" s="35" t="s">
        <v>59</v>
      </c>
      <c r="O47" s="42"/>
    </row>
    <row r="48" spans="1:15" ht="15" thickBot="1">
      <c r="A48" s="29">
        <f t="shared" si="9"/>
        <v>28</v>
      </c>
      <c r="B48" s="103"/>
      <c r="C48" s="27" t="s">
        <v>60</v>
      </c>
      <c r="D48" s="27">
        <f t="shared" si="0"/>
        <v>20.15</v>
      </c>
      <c r="E48" s="27">
        <f t="shared" si="1"/>
        <v>40.3</v>
      </c>
      <c r="F48" s="27">
        <f t="shared" si="2"/>
        <v>60.449999999999996</v>
      </c>
      <c r="G48" s="27">
        <f t="shared" si="3"/>
        <v>80.6</v>
      </c>
      <c r="H48" s="27">
        <f t="shared" si="4"/>
        <v>100.75</v>
      </c>
      <c r="I48" s="27">
        <f t="shared" si="5"/>
        <v>120.89999999999999</v>
      </c>
      <c r="J48" s="27">
        <f t="shared" si="6"/>
        <v>141.04999999999998</v>
      </c>
      <c r="K48" s="27">
        <f t="shared" si="7"/>
        <v>161.2</v>
      </c>
      <c r="L48" s="27">
        <f t="shared" si="8"/>
        <v>181.35</v>
      </c>
      <c r="M48" s="27">
        <v>201.5</v>
      </c>
      <c r="N48" s="31" t="s">
        <v>61</v>
      </c>
      <c r="O48" s="42"/>
    </row>
    <row r="49" spans="1:15" ht="15" customHeight="1" thickBot="1">
      <c r="A49" s="107" t="s">
        <v>62</v>
      </c>
      <c r="B49" s="102"/>
      <c r="C49" s="102"/>
      <c r="D49" s="32">
        <f>SUM(D46:D48)</f>
        <v>186.35</v>
      </c>
      <c r="E49" s="32">
        <f aca="true" t="shared" si="14" ref="E49:M49">SUM(E46:E48)</f>
        <v>372.7</v>
      </c>
      <c r="F49" s="32">
        <f t="shared" si="14"/>
        <v>559.05</v>
      </c>
      <c r="G49" s="32">
        <f t="shared" si="14"/>
        <v>745.4</v>
      </c>
      <c r="H49" s="32">
        <f t="shared" si="14"/>
        <v>931.75</v>
      </c>
      <c r="I49" s="32">
        <f t="shared" si="14"/>
        <v>1118.1</v>
      </c>
      <c r="J49" s="32">
        <f t="shared" si="14"/>
        <v>1304.4499999999998</v>
      </c>
      <c r="K49" s="32">
        <f t="shared" si="14"/>
        <v>1490.8</v>
      </c>
      <c r="L49" s="32">
        <f t="shared" si="14"/>
        <v>1677.1499999999999</v>
      </c>
      <c r="M49" s="32">
        <f t="shared" si="14"/>
        <v>1863.5</v>
      </c>
      <c r="N49" s="33"/>
      <c r="O49" s="34"/>
    </row>
    <row r="50" spans="1:15" ht="14.25">
      <c r="A50" s="29">
        <f>A48+1</f>
        <v>29</v>
      </c>
      <c r="B50" s="111" t="s">
        <v>63</v>
      </c>
      <c r="C50" s="27">
        <v>17</v>
      </c>
      <c r="D50" s="27">
        <f t="shared" si="0"/>
        <v>18.84</v>
      </c>
      <c r="E50" s="27">
        <f t="shared" si="1"/>
        <v>37.68</v>
      </c>
      <c r="F50" s="27">
        <f t="shared" si="2"/>
        <v>56.519999999999996</v>
      </c>
      <c r="G50" s="27">
        <f t="shared" si="3"/>
        <v>75.36</v>
      </c>
      <c r="H50" s="27">
        <f t="shared" si="4"/>
        <v>94.2</v>
      </c>
      <c r="I50" s="27">
        <f t="shared" si="5"/>
        <v>113.03999999999999</v>
      </c>
      <c r="J50" s="27">
        <f t="shared" si="6"/>
        <v>131.88</v>
      </c>
      <c r="K50" s="27">
        <f t="shared" si="7"/>
        <v>150.72</v>
      </c>
      <c r="L50" s="27">
        <f t="shared" si="8"/>
        <v>169.56</v>
      </c>
      <c r="M50" s="27">
        <v>188.4</v>
      </c>
      <c r="N50" s="35" t="s">
        <v>64</v>
      </c>
      <c r="O50" s="43"/>
    </row>
    <row r="51" spans="1:15" ht="14.25">
      <c r="A51" s="29">
        <f t="shared" si="9"/>
        <v>30</v>
      </c>
      <c r="B51" s="111"/>
      <c r="C51" s="27">
        <v>15</v>
      </c>
      <c r="D51" s="27">
        <f t="shared" si="0"/>
        <v>30.73</v>
      </c>
      <c r="E51" s="27">
        <f t="shared" si="1"/>
        <v>61.46</v>
      </c>
      <c r="F51" s="27">
        <f t="shared" si="2"/>
        <v>92.19</v>
      </c>
      <c r="G51" s="27">
        <f t="shared" si="3"/>
        <v>122.92</v>
      </c>
      <c r="H51" s="27">
        <f t="shared" si="4"/>
        <v>153.65</v>
      </c>
      <c r="I51" s="27">
        <f t="shared" si="5"/>
        <v>184.38</v>
      </c>
      <c r="J51" s="27">
        <f t="shared" si="6"/>
        <v>215.11</v>
      </c>
      <c r="K51" s="27">
        <f t="shared" si="7"/>
        <v>245.84</v>
      </c>
      <c r="L51" s="27">
        <f t="shared" si="8"/>
        <v>276.57</v>
      </c>
      <c r="M51" s="27">
        <v>307.3</v>
      </c>
      <c r="N51" s="35" t="s">
        <v>65</v>
      </c>
      <c r="O51" s="42"/>
    </row>
    <row r="52" spans="1:15" ht="14.25">
      <c r="A52" s="29">
        <f t="shared" si="9"/>
        <v>31</v>
      </c>
      <c r="B52" s="111"/>
      <c r="C52" s="27">
        <v>19</v>
      </c>
      <c r="D52" s="27">
        <f t="shared" si="0"/>
        <v>19.419999999999998</v>
      </c>
      <c r="E52" s="27">
        <f t="shared" si="1"/>
        <v>38.839999999999996</v>
      </c>
      <c r="F52" s="27">
        <f t="shared" si="2"/>
        <v>58.25999999999999</v>
      </c>
      <c r="G52" s="27">
        <f t="shared" si="3"/>
        <v>77.67999999999999</v>
      </c>
      <c r="H52" s="27">
        <f t="shared" si="4"/>
        <v>97.1</v>
      </c>
      <c r="I52" s="27">
        <f t="shared" si="5"/>
        <v>116.51999999999998</v>
      </c>
      <c r="J52" s="27">
        <f t="shared" si="6"/>
        <v>135.94</v>
      </c>
      <c r="K52" s="27">
        <f t="shared" si="7"/>
        <v>155.35999999999999</v>
      </c>
      <c r="L52" s="27">
        <f t="shared" si="8"/>
        <v>174.77999999999997</v>
      </c>
      <c r="M52" s="27">
        <v>194.2</v>
      </c>
      <c r="N52" s="109" t="s">
        <v>66</v>
      </c>
      <c r="O52" s="44"/>
    </row>
    <row r="53" spans="1:15" ht="14.25">
      <c r="A53" s="29">
        <f t="shared" si="9"/>
        <v>32</v>
      </c>
      <c r="B53" s="111"/>
      <c r="C53" s="27">
        <v>20</v>
      </c>
      <c r="D53" s="27">
        <f t="shared" si="0"/>
        <v>11.9</v>
      </c>
      <c r="E53" s="27">
        <f t="shared" si="1"/>
        <v>23.8</v>
      </c>
      <c r="F53" s="27">
        <f t="shared" si="2"/>
        <v>35.7</v>
      </c>
      <c r="G53" s="27">
        <f t="shared" si="3"/>
        <v>47.6</v>
      </c>
      <c r="H53" s="27">
        <f t="shared" si="4"/>
        <v>59.5</v>
      </c>
      <c r="I53" s="27">
        <f t="shared" si="5"/>
        <v>71.4</v>
      </c>
      <c r="J53" s="27">
        <f t="shared" si="6"/>
        <v>83.3</v>
      </c>
      <c r="K53" s="27">
        <f t="shared" si="7"/>
        <v>95.2</v>
      </c>
      <c r="L53" s="27">
        <f t="shared" si="8"/>
        <v>107.10000000000001</v>
      </c>
      <c r="M53" s="27">
        <v>119</v>
      </c>
      <c r="N53" s="109"/>
      <c r="O53" s="44"/>
    </row>
    <row r="54" spans="1:15" ht="14.25">
      <c r="A54" s="29">
        <f t="shared" si="9"/>
        <v>33</v>
      </c>
      <c r="B54" s="111"/>
      <c r="C54" s="27" t="s">
        <v>67</v>
      </c>
      <c r="D54" s="27">
        <f t="shared" si="0"/>
        <v>168.13</v>
      </c>
      <c r="E54" s="27">
        <f t="shared" si="1"/>
        <v>336.26</v>
      </c>
      <c r="F54" s="27">
        <f t="shared" si="2"/>
        <v>504.39</v>
      </c>
      <c r="G54" s="27">
        <f t="shared" si="3"/>
        <v>672.52</v>
      </c>
      <c r="H54" s="27">
        <f t="shared" si="4"/>
        <v>840.65</v>
      </c>
      <c r="I54" s="27">
        <f t="shared" si="5"/>
        <v>1008.78</v>
      </c>
      <c r="J54" s="27">
        <f t="shared" si="6"/>
        <v>1176.9099999999999</v>
      </c>
      <c r="K54" s="27">
        <f t="shared" si="7"/>
        <v>1345.04</v>
      </c>
      <c r="L54" s="27">
        <f t="shared" si="8"/>
        <v>1513.17</v>
      </c>
      <c r="M54" s="27">
        <v>1681.3</v>
      </c>
      <c r="N54" s="31" t="s">
        <v>68</v>
      </c>
      <c r="O54" s="42"/>
    </row>
    <row r="55" spans="1:15" ht="14.25">
      <c r="A55" s="29">
        <f t="shared" si="9"/>
        <v>34</v>
      </c>
      <c r="B55" s="111"/>
      <c r="C55" s="27" t="s">
        <v>69</v>
      </c>
      <c r="D55" s="27">
        <f t="shared" si="0"/>
        <v>58.8</v>
      </c>
      <c r="E55" s="27">
        <f t="shared" si="1"/>
        <v>117.6</v>
      </c>
      <c r="F55" s="27">
        <f t="shared" si="2"/>
        <v>176.39999999999998</v>
      </c>
      <c r="G55" s="27">
        <f t="shared" si="3"/>
        <v>235.2</v>
      </c>
      <c r="H55" s="27">
        <f t="shared" si="4"/>
        <v>294</v>
      </c>
      <c r="I55" s="27">
        <f t="shared" si="5"/>
        <v>352.79999999999995</v>
      </c>
      <c r="J55" s="27">
        <f t="shared" si="6"/>
        <v>411.59999999999997</v>
      </c>
      <c r="K55" s="27">
        <f t="shared" si="7"/>
        <v>470.4</v>
      </c>
      <c r="L55" s="27">
        <f t="shared" si="8"/>
        <v>529.1999999999999</v>
      </c>
      <c r="M55" s="27">
        <v>588</v>
      </c>
      <c r="N55" s="35" t="s">
        <v>70</v>
      </c>
      <c r="O55" s="42"/>
    </row>
    <row r="56" spans="1:15" ht="15" thickBot="1">
      <c r="A56" s="29">
        <f t="shared" si="9"/>
        <v>35</v>
      </c>
      <c r="B56" s="111"/>
      <c r="C56" s="27">
        <v>11</v>
      </c>
      <c r="D56" s="27">
        <f t="shared" si="0"/>
        <v>11.52</v>
      </c>
      <c r="E56" s="27">
        <f t="shared" si="1"/>
        <v>23.04</v>
      </c>
      <c r="F56" s="27">
        <f t="shared" si="2"/>
        <v>34.56</v>
      </c>
      <c r="G56" s="27">
        <f t="shared" si="3"/>
        <v>46.08</v>
      </c>
      <c r="H56" s="27">
        <f t="shared" si="4"/>
        <v>57.599999999999994</v>
      </c>
      <c r="I56" s="27">
        <f t="shared" si="5"/>
        <v>69.12</v>
      </c>
      <c r="J56" s="27">
        <f t="shared" si="6"/>
        <v>80.64</v>
      </c>
      <c r="K56" s="27">
        <f t="shared" si="7"/>
        <v>92.16</v>
      </c>
      <c r="L56" s="27">
        <f t="shared" si="8"/>
        <v>103.67999999999999</v>
      </c>
      <c r="M56" s="27">
        <v>115.2</v>
      </c>
      <c r="N56" s="35" t="s">
        <v>71</v>
      </c>
      <c r="O56" s="42"/>
    </row>
    <row r="57" spans="1:15" ht="15" customHeight="1" thickBot="1">
      <c r="A57" s="107" t="s">
        <v>72</v>
      </c>
      <c r="B57" s="102"/>
      <c r="C57" s="102"/>
      <c r="D57" s="32">
        <f>SUM(D50:D56)</f>
        <v>319.34</v>
      </c>
      <c r="E57" s="32">
        <f aca="true" t="shared" si="15" ref="E57:M57">SUM(E50:E56)</f>
        <v>638.68</v>
      </c>
      <c r="F57" s="32">
        <f t="shared" si="15"/>
        <v>958.02</v>
      </c>
      <c r="G57" s="32">
        <f t="shared" si="15"/>
        <v>1277.36</v>
      </c>
      <c r="H57" s="32">
        <f t="shared" si="15"/>
        <v>1596.6999999999998</v>
      </c>
      <c r="I57" s="32">
        <f t="shared" si="15"/>
        <v>1916.04</v>
      </c>
      <c r="J57" s="32">
        <f t="shared" si="15"/>
        <v>2235.3799999999997</v>
      </c>
      <c r="K57" s="32">
        <f t="shared" si="15"/>
        <v>2554.72</v>
      </c>
      <c r="L57" s="32">
        <f t="shared" si="15"/>
        <v>2874.06</v>
      </c>
      <c r="M57" s="32">
        <f t="shared" si="15"/>
        <v>3193.3999999999996</v>
      </c>
      <c r="N57" s="33"/>
      <c r="O57" s="34"/>
    </row>
    <row r="58" spans="1:15" ht="14.25">
      <c r="A58" s="29">
        <f>A56+1</f>
        <v>36</v>
      </c>
      <c r="B58" s="103" t="s">
        <v>73</v>
      </c>
      <c r="C58" s="27" t="s">
        <v>74</v>
      </c>
      <c r="D58" s="27">
        <f aca="true" t="shared" si="16" ref="D58:D120">M58/10</f>
        <v>5.64</v>
      </c>
      <c r="E58" s="27">
        <f aca="true" t="shared" si="17" ref="E58:E120">D58*2</f>
        <v>11.28</v>
      </c>
      <c r="F58" s="27">
        <f aca="true" t="shared" si="18" ref="F58:F120">D58*3</f>
        <v>16.919999999999998</v>
      </c>
      <c r="G58" s="27">
        <f aca="true" t="shared" si="19" ref="G58:G120">D58*4</f>
        <v>22.56</v>
      </c>
      <c r="H58" s="27">
        <f aca="true" t="shared" si="20" ref="H58:H120">D58*5</f>
        <v>28.2</v>
      </c>
      <c r="I58" s="27">
        <f aca="true" t="shared" si="21" ref="I58:I120">D58*6</f>
        <v>33.839999999999996</v>
      </c>
      <c r="J58" s="27">
        <f aca="true" t="shared" si="22" ref="J58:J120">D58*7</f>
        <v>39.48</v>
      </c>
      <c r="K58" s="27">
        <f aca="true" t="shared" si="23" ref="K58:K120">D58*8</f>
        <v>45.12</v>
      </c>
      <c r="L58" s="27">
        <f aca="true" t="shared" si="24" ref="L58:L120">D58*9</f>
        <v>50.76</v>
      </c>
      <c r="M58" s="27">
        <v>56.4</v>
      </c>
      <c r="N58" s="35" t="s">
        <v>75</v>
      </c>
      <c r="O58" s="42"/>
    </row>
    <row r="59" spans="1:15" ht="14.25">
      <c r="A59" s="29">
        <f t="shared" si="9"/>
        <v>37</v>
      </c>
      <c r="B59" s="111"/>
      <c r="C59" s="27" t="s">
        <v>76</v>
      </c>
      <c r="D59" s="27">
        <f t="shared" si="16"/>
        <v>6.2700000000000005</v>
      </c>
      <c r="E59" s="27">
        <f t="shared" si="17"/>
        <v>12.540000000000001</v>
      </c>
      <c r="F59" s="27">
        <f t="shared" si="18"/>
        <v>18.810000000000002</v>
      </c>
      <c r="G59" s="27">
        <f t="shared" si="19"/>
        <v>25.080000000000002</v>
      </c>
      <c r="H59" s="27">
        <f t="shared" si="20"/>
        <v>31.35</v>
      </c>
      <c r="I59" s="27">
        <f t="shared" si="21"/>
        <v>37.620000000000005</v>
      </c>
      <c r="J59" s="27">
        <f t="shared" si="22"/>
        <v>43.89</v>
      </c>
      <c r="K59" s="27">
        <f t="shared" si="23"/>
        <v>50.160000000000004</v>
      </c>
      <c r="L59" s="27">
        <f t="shared" si="24"/>
        <v>56.43000000000001</v>
      </c>
      <c r="M59" s="27">
        <v>62.7</v>
      </c>
      <c r="N59" s="35" t="s">
        <v>77</v>
      </c>
      <c r="O59" s="42"/>
    </row>
    <row r="60" spans="1:15" ht="14.25">
      <c r="A60" s="29">
        <f t="shared" si="9"/>
        <v>38</v>
      </c>
      <c r="B60" s="111"/>
      <c r="C60" s="27" t="s">
        <v>78</v>
      </c>
      <c r="D60" s="27">
        <f t="shared" si="16"/>
        <v>8.72</v>
      </c>
      <c r="E60" s="27">
        <f t="shared" si="17"/>
        <v>17.44</v>
      </c>
      <c r="F60" s="27">
        <f t="shared" si="18"/>
        <v>26.160000000000004</v>
      </c>
      <c r="G60" s="27">
        <f t="shared" si="19"/>
        <v>34.88</v>
      </c>
      <c r="H60" s="27">
        <f t="shared" si="20"/>
        <v>43.6</v>
      </c>
      <c r="I60" s="27">
        <f t="shared" si="21"/>
        <v>52.32000000000001</v>
      </c>
      <c r="J60" s="27">
        <f t="shared" si="22"/>
        <v>61.040000000000006</v>
      </c>
      <c r="K60" s="27">
        <f t="shared" si="23"/>
        <v>69.76</v>
      </c>
      <c r="L60" s="27">
        <f t="shared" si="24"/>
        <v>78.48</v>
      </c>
      <c r="M60" s="27">
        <v>87.2</v>
      </c>
      <c r="N60" s="35" t="s">
        <v>79</v>
      </c>
      <c r="O60" s="42"/>
    </row>
    <row r="61" spans="1:15" ht="14.25">
      <c r="A61" s="29">
        <f t="shared" si="9"/>
        <v>39</v>
      </c>
      <c r="B61" s="111"/>
      <c r="C61" s="27" t="s">
        <v>80</v>
      </c>
      <c r="D61" s="27">
        <f t="shared" si="16"/>
        <v>1.8800000000000001</v>
      </c>
      <c r="E61" s="27">
        <f t="shared" si="17"/>
        <v>3.7600000000000002</v>
      </c>
      <c r="F61" s="27">
        <f t="shared" si="18"/>
        <v>5.640000000000001</v>
      </c>
      <c r="G61" s="27">
        <f t="shared" si="19"/>
        <v>7.5200000000000005</v>
      </c>
      <c r="H61" s="27">
        <f t="shared" si="20"/>
        <v>9.4</v>
      </c>
      <c r="I61" s="27">
        <f t="shared" si="21"/>
        <v>11.280000000000001</v>
      </c>
      <c r="J61" s="27">
        <f t="shared" si="22"/>
        <v>13.16</v>
      </c>
      <c r="K61" s="27">
        <f t="shared" si="23"/>
        <v>15.040000000000001</v>
      </c>
      <c r="L61" s="27">
        <f t="shared" si="24"/>
        <v>16.92</v>
      </c>
      <c r="M61" s="27">
        <v>18.8</v>
      </c>
      <c r="N61" s="35" t="s">
        <v>81</v>
      </c>
      <c r="O61" s="42"/>
    </row>
    <row r="62" spans="1:15" ht="42.75">
      <c r="A62" s="29">
        <f t="shared" si="9"/>
        <v>40</v>
      </c>
      <c r="B62" s="111"/>
      <c r="C62" s="27" t="s">
        <v>82</v>
      </c>
      <c r="D62" s="27">
        <f t="shared" si="16"/>
        <v>3.5</v>
      </c>
      <c r="E62" s="27">
        <f t="shared" si="17"/>
        <v>7</v>
      </c>
      <c r="F62" s="27">
        <f t="shared" si="18"/>
        <v>10.5</v>
      </c>
      <c r="G62" s="27">
        <f t="shared" si="19"/>
        <v>14</v>
      </c>
      <c r="H62" s="27">
        <f t="shared" si="20"/>
        <v>17.5</v>
      </c>
      <c r="I62" s="27">
        <f t="shared" si="21"/>
        <v>21</v>
      </c>
      <c r="J62" s="27">
        <f t="shared" si="22"/>
        <v>24.5</v>
      </c>
      <c r="K62" s="27">
        <f t="shared" si="23"/>
        <v>28</v>
      </c>
      <c r="L62" s="27">
        <f t="shared" si="24"/>
        <v>31.5</v>
      </c>
      <c r="M62" s="27">
        <v>35</v>
      </c>
      <c r="N62" s="35" t="s">
        <v>83</v>
      </c>
      <c r="O62" s="42"/>
    </row>
    <row r="63" spans="1:15" ht="15" thickBot="1">
      <c r="A63" s="29">
        <f t="shared" si="9"/>
        <v>41</v>
      </c>
      <c r="B63" s="111"/>
      <c r="C63" s="27" t="s">
        <v>84</v>
      </c>
      <c r="D63" s="27">
        <f t="shared" si="16"/>
        <v>2.43</v>
      </c>
      <c r="E63" s="27">
        <f t="shared" si="17"/>
        <v>4.86</v>
      </c>
      <c r="F63" s="27">
        <f t="shared" si="18"/>
        <v>7.290000000000001</v>
      </c>
      <c r="G63" s="27">
        <f t="shared" si="19"/>
        <v>9.72</v>
      </c>
      <c r="H63" s="27">
        <f t="shared" si="20"/>
        <v>12.15</v>
      </c>
      <c r="I63" s="27">
        <f t="shared" si="21"/>
        <v>14.580000000000002</v>
      </c>
      <c r="J63" s="27">
        <f t="shared" si="22"/>
        <v>17.01</v>
      </c>
      <c r="K63" s="27">
        <f t="shared" si="23"/>
        <v>19.44</v>
      </c>
      <c r="L63" s="27">
        <f t="shared" si="24"/>
        <v>21.87</v>
      </c>
      <c r="M63" s="27">
        <v>24.3</v>
      </c>
      <c r="N63" s="35" t="s">
        <v>85</v>
      </c>
      <c r="O63" s="42"/>
    </row>
    <row r="64" spans="1:15" ht="15" customHeight="1" thickBot="1">
      <c r="A64" s="107" t="s">
        <v>86</v>
      </c>
      <c r="B64" s="102"/>
      <c r="C64" s="102"/>
      <c r="D64" s="32">
        <f>SUM(D58:D63)</f>
        <v>28.44</v>
      </c>
      <c r="E64" s="32">
        <f aca="true" t="shared" si="25" ref="E64:L64">SUM(E58:E63)</f>
        <v>56.88</v>
      </c>
      <c r="F64" s="32">
        <f t="shared" si="25"/>
        <v>85.32000000000001</v>
      </c>
      <c r="G64" s="32">
        <f t="shared" si="25"/>
        <v>113.76</v>
      </c>
      <c r="H64" s="32">
        <f t="shared" si="25"/>
        <v>142.20000000000002</v>
      </c>
      <c r="I64" s="32">
        <f t="shared" si="25"/>
        <v>170.64000000000001</v>
      </c>
      <c r="J64" s="32">
        <f t="shared" si="25"/>
        <v>199.08</v>
      </c>
      <c r="K64" s="32">
        <f t="shared" si="25"/>
        <v>227.52</v>
      </c>
      <c r="L64" s="32">
        <f t="shared" si="25"/>
        <v>255.96000000000004</v>
      </c>
      <c r="M64" s="32">
        <f>SUM(M58:M63)</f>
        <v>284.40000000000003</v>
      </c>
      <c r="N64" s="33"/>
      <c r="O64" s="34"/>
    </row>
    <row r="65" spans="1:15" ht="14.25">
      <c r="A65" s="29">
        <f>A63+1</f>
        <v>42</v>
      </c>
      <c r="B65" s="103" t="s">
        <v>87</v>
      </c>
      <c r="C65" s="27">
        <v>3</v>
      </c>
      <c r="D65" s="27">
        <f t="shared" si="16"/>
        <v>0.24</v>
      </c>
      <c r="E65" s="27">
        <f t="shared" si="17"/>
        <v>0.48</v>
      </c>
      <c r="F65" s="27">
        <f t="shared" si="18"/>
        <v>0.72</v>
      </c>
      <c r="G65" s="27">
        <f t="shared" si="19"/>
        <v>0.96</v>
      </c>
      <c r="H65" s="27">
        <f t="shared" si="20"/>
        <v>1.2</v>
      </c>
      <c r="I65" s="27">
        <f t="shared" si="21"/>
        <v>1.44</v>
      </c>
      <c r="J65" s="27">
        <f t="shared" si="22"/>
        <v>1.68</v>
      </c>
      <c r="K65" s="27">
        <f t="shared" si="23"/>
        <v>1.92</v>
      </c>
      <c r="L65" s="27">
        <f t="shared" si="24"/>
        <v>2.16</v>
      </c>
      <c r="M65" s="27">
        <v>2.4</v>
      </c>
      <c r="N65" s="35" t="s">
        <v>88</v>
      </c>
      <c r="O65" s="42"/>
    </row>
    <row r="66" spans="1:15" ht="14.25">
      <c r="A66" s="29">
        <f t="shared" si="9"/>
        <v>43</v>
      </c>
      <c r="B66" s="111"/>
      <c r="C66" s="27">
        <v>2</v>
      </c>
      <c r="D66" s="27">
        <f t="shared" si="16"/>
        <v>0.8699999999999999</v>
      </c>
      <c r="E66" s="27">
        <f t="shared" si="17"/>
        <v>1.7399999999999998</v>
      </c>
      <c r="F66" s="27">
        <f t="shared" si="18"/>
        <v>2.6099999999999994</v>
      </c>
      <c r="G66" s="27">
        <f t="shared" si="19"/>
        <v>3.4799999999999995</v>
      </c>
      <c r="H66" s="27">
        <f t="shared" si="20"/>
        <v>4.35</v>
      </c>
      <c r="I66" s="27">
        <f t="shared" si="21"/>
        <v>5.219999999999999</v>
      </c>
      <c r="J66" s="27">
        <f t="shared" si="22"/>
        <v>6.089999999999999</v>
      </c>
      <c r="K66" s="27">
        <f t="shared" si="23"/>
        <v>6.959999999999999</v>
      </c>
      <c r="L66" s="27">
        <f t="shared" si="24"/>
        <v>7.829999999999999</v>
      </c>
      <c r="M66" s="27">
        <v>8.7</v>
      </c>
      <c r="N66" s="35" t="s">
        <v>89</v>
      </c>
      <c r="O66" s="42"/>
    </row>
    <row r="67" spans="1:15" ht="14.25">
      <c r="A67" s="29">
        <f t="shared" si="9"/>
        <v>44</v>
      </c>
      <c r="B67" s="111"/>
      <c r="C67" s="27">
        <v>1</v>
      </c>
      <c r="D67" s="27">
        <f t="shared" si="16"/>
        <v>0.18</v>
      </c>
      <c r="E67" s="27">
        <f t="shared" si="17"/>
        <v>0.36</v>
      </c>
      <c r="F67" s="27">
        <f t="shared" si="18"/>
        <v>0.54</v>
      </c>
      <c r="G67" s="27">
        <f t="shared" si="19"/>
        <v>0.72</v>
      </c>
      <c r="H67" s="27">
        <f t="shared" si="20"/>
        <v>0.8999999999999999</v>
      </c>
      <c r="I67" s="27">
        <f t="shared" si="21"/>
        <v>1.08</v>
      </c>
      <c r="J67" s="27">
        <f t="shared" si="22"/>
        <v>1.26</v>
      </c>
      <c r="K67" s="27">
        <f t="shared" si="23"/>
        <v>1.44</v>
      </c>
      <c r="L67" s="27">
        <f t="shared" si="24"/>
        <v>1.6199999999999999</v>
      </c>
      <c r="M67" s="27">
        <v>1.8</v>
      </c>
      <c r="N67" s="35" t="s">
        <v>90</v>
      </c>
      <c r="O67" s="42"/>
    </row>
    <row r="68" spans="1:15" ht="14.25">
      <c r="A68" s="29">
        <f t="shared" si="9"/>
        <v>45</v>
      </c>
      <c r="B68" s="111"/>
      <c r="C68" s="27">
        <v>6</v>
      </c>
      <c r="D68" s="27">
        <f t="shared" si="16"/>
        <v>0.16</v>
      </c>
      <c r="E68" s="27">
        <f t="shared" si="17"/>
        <v>0.32</v>
      </c>
      <c r="F68" s="27">
        <f t="shared" si="18"/>
        <v>0.48</v>
      </c>
      <c r="G68" s="27">
        <f t="shared" si="19"/>
        <v>0.64</v>
      </c>
      <c r="H68" s="27">
        <f t="shared" si="20"/>
        <v>0.8</v>
      </c>
      <c r="I68" s="27">
        <f t="shared" si="21"/>
        <v>0.96</v>
      </c>
      <c r="J68" s="27">
        <f t="shared" si="22"/>
        <v>1.12</v>
      </c>
      <c r="K68" s="27">
        <f t="shared" si="23"/>
        <v>1.28</v>
      </c>
      <c r="L68" s="27">
        <f t="shared" si="24"/>
        <v>1.44</v>
      </c>
      <c r="M68" s="27">
        <v>1.6</v>
      </c>
      <c r="N68" s="109" t="s">
        <v>91</v>
      </c>
      <c r="O68" s="42"/>
    </row>
    <row r="69" spans="1:15" ht="14.25">
      <c r="A69" s="29">
        <f t="shared" si="9"/>
        <v>46</v>
      </c>
      <c r="B69" s="111"/>
      <c r="C69" s="27">
        <v>9</v>
      </c>
      <c r="D69" s="27">
        <f t="shared" si="16"/>
        <v>0.12</v>
      </c>
      <c r="E69" s="27">
        <f t="shared" si="17"/>
        <v>0.24</v>
      </c>
      <c r="F69" s="27">
        <f t="shared" si="18"/>
        <v>0.36</v>
      </c>
      <c r="G69" s="27">
        <f t="shared" si="19"/>
        <v>0.48</v>
      </c>
      <c r="H69" s="27">
        <f t="shared" si="20"/>
        <v>0.6</v>
      </c>
      <c r="I69" s="27">
        <f t="shared" si="21"/>
        <v>0.72</v>
      </c>
      <c r="J69" s="27">
        <f t="shared" si="22"/>
        <v>0.84</v>
      </c>
      <c r="K69" s="27">
        <f t="shared" si="23"/>
        <v>0.96</v>
      </c>
      <c r="L69" s="27">
        <f t="shared" si="24"/>
        <v>1.08</v>
      </c>
      <c r="M69" s="27">
        <v>1.2</v>
      </c>
      <c r="N69" s="109"/>
      <c r="O69" s="42"/>
    </row>
    <row r="70" spans="1:15" ht="14.25">
      <c r="A70" s="29">
        <f t="shared" si="9"/>
        <v>47</v>
      </c>
      <c r="B70" s="111"/>
      <c r="C70" s="27" t="s">
        <v>92</v>
      </c>
      <c r="D70" s="27">
        <f t="shared" si="16"/>
        <v>0.3</v>
      </c>
      <c r="E70" s="27">
        <f t="shared" si="17"/>
        <v>0.6</v>
      </c>
      <c r="F70" s="27">
        <f t="shared" si="18"/>
        <v>0.8999999999999999</v>
      </c>
      <c r="G70" s="27">
        <f t="shared" si="19"/>
        <v>1.2</v>
      </c>
      <c r="H70" s="27">
        <f t="shared" si="20"/>
        <v>1.5</v>
      </c>
      <c r="I70" s="27">
        <f t="shared" si="21"/>
        <v>1.7999999999999998</v>
      </c>
      <c r="J70" s="27">
        <f t="shared" si="22"/>
        <v>2.1</v>
      </c>
      <c r="K70" s="27">
        <f t="shared" si="23"/>
        <v>2.4</v>
      </c>
      <c r="L70" s="27">
        <f t="shared" si="24"/>
        <v>2.6999999999999997</v>
      </c>
      <c r="M70" s="27">
        <v>3</v>
      </c>
      <c r="N70" s="35" t="s">
        <v>93</v>
      </c>
      <c r="O70" s="42"/>
    </row>
    <row r="71" spans="1:15" ht="14.25">
      <c r="A71" s="29">
        <f t="shared" si="9"/>
        <v>48</v>
      </c>
      <c r="B71" s="111"/>
      <c r="C71" s="27">
        <v>5</v>
      </c>
      <c r="D71" s="27">
        <f t="shared" si="16"/>
        <v>0.32</v>
      </c>
      <c r="E71" s="27">
        <f t="shared" si="17"/>
        <v>0.64</v>
      </c>
      <c r="F71" s="27">
        <f t="shared" si="18"/>
        <v>0.96</v>
      </c>
      <c r="G71" s="27">
        <f t="shared" si="19"/>
        <v>1.28</v>
      </c>
      <c r="H71" s="27">
        <f t="shared" si="20"/>
        <v>1.6</v>
      </c>
      <c r="I71" s="27">
        <f t="shared" si="21"/>
        <v>1.92</v>
      </c>
      <c r="J71" s="27">
        <f t="shared" si="22"/>
        <v>2.24</v>
      </c>
      <c r="K71" s="27">
        <f t="shared" si="23"/>
        <v>2.56</v>
      </c>
      <c r="L71" s="27">
        <f t="shared" si="24"/>
        <v>2.88</v>
      </c>
      <c r="M71" s="27">
        <v>3.2</v>
      </c>
      <c r="N71" s="35" t="s">
        <v>94</v>
      </c>
      <c r="O71" s="42"/>
    </row>
    <row r="72" spans="1:15" ht="15" thickBot="1">
      <c r="A72" s="29">
        <f t="shared" si="9"/>
        <v>49</v>
      </c>
      <c r="B72" s="111"/>
      <c r="C72" s="27" t="s">
        <v>95</v>
      </c>
      <c r="D72" s="27">
        <f t="shared" si="16"/>
        <v>0.37</v>
      </c>
      <c r="E72" s="27">
        <f t="shared" si="17"/>
        <v>0.74</v>
      </c>
      <c r="F72" s="27">
        <f t="shared" si="18"/>
        <v>1.1099999999999999</v>
      </c>
      <c r="G72" s="27">
        <f t="shared" si="19"/>
        <v>1.48</v>
      </c>
      <c r="H72" s="27">
        <f t="shared" si="20"/>
        <v>1.85</v>
      </c>
      <c r="I72" s="27">
        <f t="shared" si="21"/>
        <v>2.2199999999999998</v>
      </c>
      <c r="J72" s="27">
        <f t="shared" si="22"/>
        <v>2.59</v>
      </c>
      <c r="K72" s="27">
        <f t="shared" si="23"/>
        <v>2.96</v>
      </c>
      <c r="L72" s="27">
        <f t="shared" si="24"/>
        <v>3.33</v>
      </c>
      <c r="M72" s="27">
        <v>3.7</v>
      </c>
      <c r="N72" s="35" t="s">
        <v>96</v>
      </c>
      <c r="O72" s="42"/>
    </row>
    <row r="73" spans="1:15" ht="15" customHeight="1" thickBot="1">
      <c r="A73" s="107" t="s">
        <v>97</v>
      </c>
      <c r="B73" s="102"/>
      <c r="C73" s="102"/>
      <c r="D73" s="32">
        <f>SUM(D65:D72)</f>
        <v>2.56</v>
      </c>
      <c r="E73" s="32">
        <f aca="true" t="shared" si="26" ref="E73:L73">SUM(E65:E72)</f>
        <v>5.12</v>
      </c>
      <c r="F73" s="32">
        <f t="shared" si="26"/>
        <v>7.68</v>
      </c>
      <c r="G73" s="32">
        <f t="shared" si="26"/>
        <v>10.24</v>
      </c>
      <c r="H73" s="32">
        <f t="shared" si="26"/>
        <v>12.799999999999997</v>
      </c>
      <c r="I73" s="32">
        <f t="shared" si="26"/>
        <v>15.36</v>
      </c>
      <c r="J73" s="32">
        <f t="shared" si="26"/>
        <v>17.919999999999998</v>
      </c>
      <c r="K73" s="32">
        <f t="shared" si="26"/>
        <v>20.48</v>
      </c>
      <c r="L73" s="32">
        <f t="shared" si="26"/>
        <v>23.04</v>
      </c>
      <c r="M73" s="32">
        <f>SUM(M65:M72)</f>
        <v>25.599999999999998</v>
      </c>
      <c r="N73" s="33"/>
      <c r="O73" s="34"/>
    </row>
    <row r="74" spans="1:15" ht="14.25">
      <c r="A74" s="29">
        <f>A72+1</f>
        <v>50</v>
      </c>
      <c r="B74" s="103" t="s">
        <v>98</v>
      </c>
      <c r="C74" s="27" t="s">
        <v>99</v>
      </c>
      <c r="D74" s="27">
        <f t="shared" si="16"/>
        <v>0.11000000000000001</v>
      </c>
      <c r="E74" s="27">
        <f t="shared" si="17"/>
        <v>0.22000000000000003</v>
      </c>
      <c r="F74" s="27">
        <f t="shared" si="18"/>
        <v>0.33000000000000007</v>
      </c>
      <c r="G74" s="27">
        <f t="shared" si="19"/>
        <v>0.44000000000000006</v>
      </c>
      <c r="H74" s="27">
        <f t="shared" si="20"/>
        <v>0.55</v>
      </c>
      <c r="I74" s="27">
        <f t="shared" si="21"/>
        <v>0.6600000000000001</v>
      </c>
      <c r="J74" s="27">
        <f t="shared" si="22"/>
        <v>0.7700000000000001</v>
      </c>
      <c r="K74" s="27">
        <f t="shared" si="23"/>
        <v>0.8800000000000001</v>
      </c>
      <c r="L74" s="27">
        <f t="shared" si="24"/>
        <v>0.9900000000000001</v>
      </c>
      <c r="M74" s="27">
        <v>1.1</v>
      </c>
      <c r="N74" s="31" t="s">
        <v>100</v>
      </c>
      <c r="O74" s="42"/>
    </row>
    <row r="75" spans="1:15" ht="14.25">
      <c r="A75" s="29">
        <f t="shared" si="9"/>
        <v>51</v>
      </c>
      <c r="B75" s="111"/>
      <c r="C75" s="27" t="s">
        <v>101</v>
      </c>
      <c r="D75" s="27">
        <f t="shared" si="16"/>
        <v>0.7</v>
      </c>
      <c r="E75" s="27">
        <f t="shared" si="17"/>
        <v>1.4</v>
      </c>
      <c r="F75" s="27">
        <f t="shared" si="18"/>
        <v>2.0999999999999996</v>
      </c>
      <c r="G75" s="27">
        <f t="shared" si="19"/>
        <v>2.8</v>
      </c>
      <c r="H75" s="27">
        <f t="shared" si="20"/>
        <v>3.5</v>
      </c>
      <c r="I75" s="27">
        <f t="shared" si="21"/>
        <v>4.199999999999999</v>
      </c>
      <c r="J75" s="27">
        <f t="shared" si="22"/>
        <v>4.8999999999999995</v>
      </c>
      <c r="K75" s="27">
        <f t="shared" si="23"/>
        <v>5.6</v>
      </c>
      <c r="L75" s="27">
        <f t="shared" si="24"/>
        <v>6.3</v>
      </c>
      <c r="M75" s="27">
        <v>7</v>
      </c>
      <c r="N75" s="31" t="s">
        <v>102</v>
      </c>
      <c r="O75" s="42"/>
    </row>
    <row r="76" spans="1:15" ht="28.5">
      <c r="A76" s="29">
        <f t="shared" si="9"/>
        <v>52</v>
      </c>
      <c r="B76" s="111"/>
      <c r="C76" s="45" t="s">
        <v>103</v>
      </c>
      <c r="D76" s="27">
        <f t="shared" si="16"/>
        <v>3.3600000000000003</v>
      </c>
      <c r="E76" s="27">
        <f t="shared" si="17"/>
        <v>6.720000000000001</v>
      </c>
      <c r="F76" s="27">
        <f t="shared" si="18"/>
        <v>10.080000000000002</v>
      </c>
      <c r="G76" s="27">
        <f t="shared" si="19"/>
        <v>13.440000000000001</v>
      </c>
      <c r="H76" s="27">
        <f t="shared" si="20"/>
        <v>16.8</v>
      </c>
      <c r="I76" s="27">
        <f t="shared" si="21"/>
        <v>20.160000000000004</v>
      </c>
      <c r="J76" s="27">
        <f t="shared" si="22"/>
        <v>23.520000000000003</v>
      </c>
      <c r="K76" s="27">
        <f t="shared" si="23"/>
        <v>26.880000000000003</v>
      </c>
      <c r="L76" s="27">
        <f t="shared" si="24"/>
        <v>30.240000000000002</v>
      </c>
      <c r="M76" s="27">
        <v>33.6</v>
      </c>
      <c r="N76" s="31" t="s">
        <v>104</v>
      </c>
      <c r="O76" s="42"/>
    </row>
    <row r="77" spans="1:15" ht="14.25">
      <c r="A77" s="29">
        <f t="shared" si="9"/>
        <v>53</v>
      </c>
      <c r="B77" s="111"/>
      <c r="C77" s="27" t="s">
        <v>105</v>
      </c>
      <c r="D77" s="27">
        <f t="shared" si="16"/>
        <v>0.15</v>
      </c>
      <c r="E77" s="27">
        <f t="shared" si="17"/>
        <v>0.3</v>
      </c>
      <c r="F77" s="27">
        <f t="shared" si="18"/>
        <v>0.44999999999999996</v>
      </c>
      <c r="G77" s="27">
        <f t="shared" si="19"/>
        <v>0.6</v>
      </c>
      <c r="H77" s="27">
        <f t="shared" si="20"/>
        <v>0.75</v>
      </c>
      <c r="I77" s="27">
        <f t="shared" si="21"/>
        <v>0.8999999999999999</v>
      </c>
      <c r="J77" s="27">
        <f t="shared" si="22"/>
        <v>1.05</v>
      </c>
      <c r="K77" s="27">
        <f t="shared" si="23"/>
        <v>1.2</v>
      </c>
      <c r="L77" s="27">
        <f t="shared" si="24"/>
        <v>1.3499999999999999</v>
      </c>
      <c r="M77" s="27">
        <v>1.5</v>
      </c>
      <c r="N77" s="31" t="s">
        <v>106</v>
      </c>
      <c r="O77" s="42"/>
    </row>
    <row r="78" spans="1:15" ht="14.25">
      <c r="A78" s="29">
        <f t="shared" si="9"/>
        <v>54</v>
      </c>
      <c r="B78" s="111"/>
      <c r="C78" s="27" t="s">
        <v>107</v>
      </c>
      <c r="D78" s="27">
        <f t="shared" si="16"/>
        <v>1.9</v>
      </c>
      <c r="E78" s="27">
        <f t="shared" si="17"/>
        <v>3.8</v>
      </c>
      <c r="F78" s="27">
        <f t="shared" si="18"/>
        <v>5.699999999999999</v>
      </c>
      <c r="G78" s="27">
        <f t="shared" si="19"/>
        <v>7.6</v>
      </c>
      <c r="H78" s="27">
        <f t="shared" si="20"/>
        <v>9.5</v>
      </c>
      <c r="I78" s="27">
        <f t="shared" si="21"/>
        <v>11.399999999999999</v>
      </c>
      <c r="J78" s="27">
        <f t="shared" si="22"/>
        <v>13.299999999999999</v>
      </c>
      <c r="K78" s="27">
        <f t="shared" si="23"/>
        <v>15.2</v>
      </c>
      <c r="L78" s="27">
        <f t="shared" si="24"/>
        <v>17.099999999999998</v>
      </c>
      <c r="M78" s="27">
        <v>19</v>
      </c>
      <c r="N78" s="31" t="s">
        <v>108</v>
      </c>
      <c r="O78" s="42"/>
    </row>
    <row r="79" spans="1:15" ht="15" thickBot="1">
      <c r="A79" s="29">
        <f t="shared" si="9"/>
        <v>55</v>
      </c>
      <c r="B79" s="111"/>
      <c r="C79" s="45" t="s">
        <v>109</v>
      </c>
      <c r="D79" s="27">
        <f t="shared" si="16"/>
        <v>4.3</v>
      </c>
      <c r="E79" s="27">
        <f t="shared" si="17"/>
        <v>8.6</v>
      </c>
      <c r="F79" s="27">
        <f t="shared" si="18"/>
        <v>12.899999999999999</v>
      </c>
      <c r="G79" s="27">
        <f t="shared" si="19"/>
        <v>17.2</v>
      </c>
      <c r="H79" s="27">
        <f t="shared" si="20"/>
        <v>21.5</v>
      </c>
      <c r="I79" s="27">
        <f t="shared" si="21"/>
        <v>25.799999999999997</v>
      </c>
      <c r="J79" s="27">
        <f t="shared" si="22"/>
        <v>30.099999999999998</v>
      </c>
      <c r="K79" s="27">
        <f t="shared" si="23"/>
        <v>34.4</v>
      </c>
      <c r="L79" s="27">
        <f t="shared" si="24"/>
        <v>38.699999999999996</v>
      </c>
      <c r="M79" s="27">
        <v>43</v>
      </c>
      <c r="N79" s="35" t="s">
        <v>110</v>
      </c>
      <c r="O79" s="43"/>
    </row>
    <row r="80" spans="1:15" ht="15" customHeight="1" thickBot="1">
      <c r="A80" s="107" t="s">
        <v>111</v>
      </c>
      <c r="B80" s="102"/>
      <c r="C80" s="102"/>
      <c r="D80" s="32">
        <f>SUM(D74:D79)</f>
        <v>10.52</v>
      </c>
      <c r="E80" s="32">
        <f aca="true" t="shared" si="27" ref="E80:L80">SUM(E74:E79)</f>
        <v>21.04</v>
      </c>
      <c r="F80" s="32">
        <f t="shared" si="27"/>
        <v>31.56</v>
      </c>
      <c r="G80" s="32">
        <f t="shared" si="27"/>
        <v>42.08</v>
      </c>
      <c r="H80" s="32">
        <f t="shared" si="27"/>
        <v>52.6</v>
      </c>
      <c r="I80" s="32">
        <f t="shared" si="27"/>
        <v>63.12</v>
      </c>
      <c r="J80" s="32">
        <f t="shared" si="27"/>
        <v>73.64</v>
      </c>
      <c r="K80" s="32">
        <f t="shared" si="27"/>
        <v>84.16</v>
      </c>
      <c r="L80" s="32">
        <f t="shared" si="27"/>
        <v>94.68</v>
      </c>
      <c r="M80" s="32">
        <f>SUM(M74:M79)</f>
        <v>105.2</v>
      </c>
      <c r="N80" s="33"/>
      <c r="O80" s="34"/>
    </row>
    <row r="81" spans="1:15" ht="14.25">
      <c r="A81" s="29">
        <f>A79+1</f>
        <v>56</v>
      </c>
      <c r="B81" s="103" t="s">
        <v>112</v>
      </c>
      <c r="C81" s="27" t="s">
        <v>113</v>
      </c>
      <c r="D81" s="27">
        <f t="shared" si="16"/>
        <v>1.2</v>
      </c>
      <c r="E81" s="27">
        <f t="shared" si="17"/>
        <v>2.4</v>
      </c>
      <c r="F81" s="27">
        <f t="shared" si="18"/>
        <v>3.5999999999999996</v>
      </c>
      <c r="G81" s="27">
        <f t="shared" si="19"/>
        <v>4.8</v>
      </c>
      <c r="H81" s="27">
        <f t="shared" si="20"/>
        <v>6</v>
      </c>
      <c r="I81" s="27">
        <f t="shared" si="21"/>
        <v>7.199999999999999</v>
      </c>
      <c r="J81" s="27">
        <f t="shared" si="22"/>
        <v>8.4</v>
      </c>
      <c r="K81" s="27">
        <f t="shared" si="23"/>
        <v>9.6</v>
      </c>
      <c r="L81" s="27">
        <f t="shared" si="24"/>
        <v>10.799999999999999</v>
      </c>
      <c r="M81" s="27">
        <v>12</v>
      </c>
      <c r="N81" s="31" t="s">
        <v>104</v>
      </c>
      <c r="O81" s="42"/>
    </row>
    <row r="82" spans="1:14" ht="15" thickBot="1">
      <c r="A82" s="29">
        <f t="shared" si="9"/>
        <v>57</v>
      </c>
      <c r="B82" s="111"/>
      <c r="C82" s="27" t="s">
        <v>60</v>
      </c>
      <c r="D82" s="27">
        <f t="shared" si="16"/>
        <v>10</v>
      </c>
      <c r="E82" s="27">
        <f t="shared" si="17"/>
        <v>20</v>
      </c>
      <c r="F82" s="27">
        <f t="shared" si="18"/>
        <v>30</v>
      </c>
      <c r="G82" s="27">
        <f t="shared" si="19"/>
        <v>40</v>
      </c>
      <c r="H82" s="27">
        <f t="shared" si="20"/>
        <v>50</v>
      </c>
      <c r="I82" s="27">
        <f t="shared" si="21"/>
        <v>60</v>
      </c>
      <c r="J82" s="27">
        <f t="shared" si="22"/>
        <v>70</v>
      </c>
      <c r="K82" s="27">
        <f t="shared" si="23"/>
        <v>80</v>
      </c>
      <c r="L82" s="27">
        <f t="shared" si="24"/>
        <v>90</v>
      </c>
      <c r="M82" s="27">
        <v>100</v>
      </c>
      <c r="N82" s="31" t="s">
        <v>114</v>
      </c>
    </row>
    <row r="83" spans="1:15" ht="15" customHeight="1" thickBot="1">
      <c r="A83" s="107" t="s">
        <v>115</v>
      </c>
      <c r="B83" s="102"/>
      <c r="C83" s="102"/>
      <c r="D83" s="32">
        <f>SUM(D81:D82)</f>
        <v>11.2</v>
      </c>
      <c r="E83" s="32">
        <f aca="true" t="shared" si="28" ref="E83:M83">SUM(E81:E82)</f>
        <v>22.4</v>
      </c>
      <c r="F83" s="32">
        <f t="shared" si="28"/>
        <v>33.6</v>
      </c>
      <c r="G83" s="32">
        <f t="shared" si="28"/>
        <v>44.8</v>
      </c>
      <c r="H83" s="32">
        <f t="shared" si="28"/>
        <v>56</v>
      </c>
      <c r="I83" s="32">
        <f t="shared" si="28"/>
        <v>67.2</v>
      </c>
      <c r="J83" s="32">
        <f t="shared" si="28"/>
        <v>78.4</v>
      </c>
      <c r="K83" s="32">
        <f t="shared" si="28"/>
        <v>89.6</v>
      </c>
      <c r="L83" s="32">
        <f t="shared" si="28"/>
        <v>100.8</v>
      </c>
      <c r="M83" s="32">
        <f t="shared" si="28"/>
        <v>112</v>
      </c>
      <c r="N83" s="33"/>
      <c r="O83" s="34"/>
    </row>
    <row r="84" spans="1:14" ht="14.25">
      <c r="A84" s="29">
        <f>A82+1</f>
        <v>58</v>
      </c>
      <c r="B84" s="103" t="s">
        <v>116</v>
      </c>
      <c r="C84" s="27">
        <v>1</v>
      </c>
      <c r="D84" s="27">
        <f t="shared" si="16"/>
        <v>2.7</v>
      </c>
      <c r="E84" s="27">
        <f t="shared" si="17"/>
        <v>5.4</v>
      </c>
      <c r="F84" s="27">
        <f t="shared" si="18"/>
        <v>8.100000000000001</v>
      </c>
      <c r="G84" s="27">
        <f t="shared" si="19"/>
        <v>10.8</v>
      </c>
      <c r="H84" s="27">
        <f t="shared" si="20"/>
        <v>13.5</v>
      </c>
      <c r="I84" s="27">
        <f t="shared" si="21"/>
        <v>16.200000000000003</v>
      </c>
      <c r="J84" s="27">
        <f t="shared" si="22"/>
        <v>18.900000000000002</v>
      </c>
      <c r="K84" s="27">
        <f t="shared" si="23"/>
        <v>21.6</v>
      </c>
      <c r="L84" s="27">
        <f t="shared" si="24"/>
        <v>24.3</v>
      </c>
      <c r="M84" s="27">
        <v>27</v>
      </c>
      <c r="N84" s="35" t="s">
        <v>117</v>
      </c>
    </row>
    <row r="85" spans="1:14" ht="14.25">
      <c r="A85" s="29">
        <f aca="true" t="shared" si="29" ref="A85:A92">A84+1</f>
        <v>59</v>
      </c>
      <c r="B85" s="103"/>
      <c r="C85" s="27">
        <v>4</v>
      </c>
      <c r="D85" s="27">
        <f t="shared" si="16"/>
        <v>2.4</v>
      </c>
      <c r="E85" s="27">
        <f t="shared" si="17"/>
        <v>4.8</v>
      </c>
      <c r="F85" s="27">
        <f t="shared" si="18"/>
        <v>7.199999999999999</v>
      </c>
      <c r="G85" s="27">
        <f t="shared" si="19"/>
        <v>9.6</v>
      </c>
      <c r="H85" s="27">
        <f t="shared" si="20"/>
        <v>12</v>
      </c>
      <c r="I85" s="27">
        <f t="shared" si="21"/>
        <v>14.399999999999999</v>
      </c>
      <c r="J85" s="27">
        <f t="shared" si="22"/>
        <v>16.8</v>
      </c>
      <c r="K85" s="27">
        <f t="shared" si="23"/>
        <v>19.2</v>
      </c>
      <c r="L85" s="27">
        <f t="shared" si="24"/>
        <v>21.599999999999998</v>
      </c>
      <c r="M85" s="27">
        <v>24</v>
      </c>
      <c r="N85" s="31" t="s">
        <v>118</v>
      </c>
    </row>
    <row r="86" spans="1:14" ht="15" thickBot="1">
      <c r="A86" s="29">
        <f t="shared" si="29"/>
        <v>60</v>
      </c>
      <c r="B86" s="103"/>
      <c r="C86" s="27" t="s">
        <v>119</v>
      </c>
      <c r="D86" s="27">
        <f t="shared" si="16"/>
        <v>10.5</v>
      </c>
      <c r="E86" s="27">
        <f t="shared" si="17"/>
        <v>21</v>
      </c>
      <c r="F86" s="27">
        <f t="shared" si="18"/>
        <v>31.5</v>
      </c>
      <c r="G86" s="27">
        <f t="shared" si="19"/>
        <v>42</v>
      </c>
      <c r="H86" s="27">
        <f t="shared" si="20"/>
        <v>52.5</v>
      </c>
      <c r="I86" s="27">
        <f t="shared" si="21"/>
        <v>63</v>
      </c>
      <c r="J86" s="27">
        <f t="shared" si="22"/>
        <v>73.5</v>
      </c>
      <c r="K86" s="27">
        <f t="shared" si="23"/>
        <v>84</v>
      </c>
      <c r="L86" s="27">
        <f t="shared" si="24"/>
        <v>94.5</v>
      </c>
      <c r="M86" s="27">
        <v>105</v>
      </c>
      <c r="N86" s="31" t="s">
        <v>120</v>
      </c>
    </row>
    <row r="87" spans="1:15" ht="15" customHeight="1" thickBot="1">
      <c r="A87" s="107" t="s">
        <v>121</v>
      </c>
      <c r="B87" s="102"/>
      <c r="C87" s="102"/>
      <c r="D87" s="32">
        <f>SUM(D84:D86)</f>
        <v>15.6</v>
      </c>
      <c r="E87" s="32">
        <f aca="true" t="shared" si="30" ref="E87:L87">SUM(E84:E86)</f>
        <v>31.2</v>
      </c>
      <c r="F87" s="32">
        <f t="shared" si="30"/>
        <v>46.8</v>
      </c>
      <c r="G87" s="32">
        <f t="shared" si="30"/>
        <v>62.4</v>
      </c>
      <c r="H87" s="32">
        <f t="shared" si="30"/>
        <v>78</v>
      </c>
      <c r="I87" s="32">
        <f t="shared" si="30"/>
        <v>93.6</v>
      </c>
      <c r="J87" s="32">
        <f t="shared" si="30"/>
        <v>109.2</v>
      </c>
      <c r="K87" s="32">
        <f t="shared" si="30"/>
        <v>124.8</v>
      </c>
      <c r="L87" s="32">
        <f t="shared" si="30"/>
        <v>140.4</v>
      </c>
      <c r="M87" s="32">
        <f>SUM(M84:M86)</f>
        <v>156</v>
      </c>
      <c r="N87" s="33"/>
      <c r="O87" s="34"/>
    </row>
    <row r="88" spans="1:15" ht="14.25">
      <c r="A88" s="29">
        <f>A86+1</f>
        <v>61</v>
      </c>
      <c r="B88" s="103" t="s">
        <v>122</v>
      </c>
      <c r="C88" s="27">
        <v>2</v>
      </c>
      <c r="D88" s="27">
        <f t="shared" si="16"/>
        <v>4.5</v>
      </c>
      <c r="E88" s="27">
        <f t="shared" si="17"/>
        <v>9</v>
      </c>
      <c r="F88" s="27">
        <f t="shared" si="18"/>
        <v>13.5</v>
      </c>
      <c r="G88" s="27">
        <f t="shared" si="19"/>
        <v>18</v>
      </c>
      <c r="H88" s="27">
        <f t="shared" si="20"/>
        <v>22.5</v>
      </c>
      <c r="I88" s="27">
        <f t="shared" si="21"/>
        <v>27</v>
      </c>
      <c r="J88" s="27">
        <f t="shared" si="22"/>
        <v>31.5</v>
      </c>
      <c r="K88" s="27">
        <f t="shared" si="23"/>
        <v>36</v>
      </c>
      <c r="L88" s="27">
        <f t="shared" si="24"/>
        <v>40.5</v>
      </c>
      <c r="M88" s="27">
        <v>45</v>
      </c>
      <c r="N88" s="35" t="s">
        <v>123</v>
      </c>
      <c r="O88" s="42"/>
    </row>
    <row r="89" spans="1:15" ht="14.25">
      <c r="A89" s="29">
        <f t="shared" si="29"/>
        <v>62</v>
      </c>
      <c r="B89" s="111"/>
      <c r="C89" s="27">
        <v>4</v>
      </c>
      <c r="D89" s="27">
        <f t="shared" si="16"/>
        <v>1.5</v>
      </c>
      <c r="E89" s="27">
        <f t="shared" si="17"/>
        <v>3</v>
      </c>
      <c r="F89" s="27">
        <f t="shared" si="18"/>
        <v>4.5</v>
      </c>
      <c r="G89" s="27">
        <f t="shared" si="19"/>
        <v>6</v>
      </c>
      <c r="H89" s="27">
        <f t="shared" si="20"/>
        <v>7.5</v>
      </c>
      <c r="I89" s="27">
        <f t="shared" si="21"/>
        <v>9</v>
      </c>
      <c r="J89" s="27">
        <f t="shared" si="22"/>
        <v>10.5</v>
      </c>
      <c r="K89" s="27">
        <f t="shared" si="23"/>
        <v>12</v>
      </c>
      <c r="L89" s="27">
        <f t="shared" si="24"/>
        <v>13.5</v>
      </c>
      <c r="M89" s="27">
        <v>15</v>
      </c>
      <c r="N89" s="35" t="s">
        <v>124</v>
      </c>
      <c r="O89" s="42"/>
    </row>
    <row r="90" spans="1:15" ht="14.25">
      <c r="A90" s="29">
        <f t="shared" si="29"/>
        <v>63</v>
      </c>
      <c r="B90" s="111"/>
      <c r="C90" s="27">
        <v>8</v>
      </c>
      <c r="D90" s="27">
        <f t="shared" si="16"/>
        <v>3</v>
      </c>
      <c r="E90" s="27">
        <f t="shared" si="17"/>
        <v>6</v>
      </c>
      <c r="F90" s="27">
        <f t="shared" si="18"/>
        <v>9</v>
      </c>
      <c r="G90" s="27">
        <f t="shared" si="19"/>
        <v>12</v>
      </c>
      <c r="H90" s="27">
        <f t="shared" si="20"/>
        <v>15</v>
      </c>
      <c r="I90" s="27">
        <f t="shared" si="21"/>
        <v>18</v>
      </c>
      <c r="J90" s="27">
        <f t="shared" si="22"/>
        <v>21</v>
      </c>
      <c r="K90" s="27">
        <f t="shared" si="23"/>
        <v>24</v>
      </c>
      <c r="L90" s="27">
        <f t="shared" si="24"/>
        <v>27</v>
      </c>
      <c r="M90" s="27">
        <v>30</v>
      </c>
      <c r="N90" s="35" t="s">
        <v>125</v>
      </c>
      <c r="O90" s="42"/>
    </row>
    <row r="91" spans="1:15" ht="14.25">
      <c r="A91" s="29">
        <f t="shared" si="29"/>
        <v>64</v>
      </c>
      <c r="B91" s="111"/>
      <c r="C91" s="27" t="s">
        <v>126</v>
      </c>
      <c r="D91" s="27">
        <f t="shared" si="16"/>
        <v>3.6</v>
      </c>
      <c r="E91" s="27">
        <f t="shared" si="17"/>
        <v>7.2</v>
      </c>
      <c r="F91" s="27">
        <f t="shared" si="18"/>
        <v>10.8</v>
      </c>
      <c r="G91" s="27">
        <f t="shared" si="19"/>
        <v>14.4</v>
      </c>
      <c r="H91" s="27">
        <f t="shared" si="20"/>
        <v>18</v>
      </c>
      <c r="I91" s="27">
        <f t="shared" si="21"/>
        <v>21.6</v>
      </c>
      <c r="J91" s="27">
        <f t="shared" si="22"/>
        <v>25.2</v>
      </c>
      <c r="K91" s="27">
        <f t="shared" si="23"/>
        <v>28.8</v>
      </c>
      <c r="L91" s="27">
        <f t="shared" si="24"/>
        <v>32.4</v>
      </c>
      <c r="M91" s="27">
        <v>36</v>
      </c>
      <c r="N91" s="46" t="s">
        <v>120</v>
      </c>
      <c r="O91" s="42"/>
    </row>
    <row r="92" spans="1:15" ht="15" thickBot="1">
      <c r="A92" s="29">
        <f t="shared" si="29"/>
        <v>65</v>
      </c>
      <c r="B92" s="111"/>
      <c r="C92" s="27" t="s">
        <v>60</v>
      </c>
      <c r="D92" s="27">
        <f t="shared" si="16"/>
        <v>6</v>
      </c>
      <c r="E92" s="27">
        <f t="shared" si="17"/>
        <v>12</v>
      </c>
      <c r="F92" s="27">
        <f t="shared" si="18"/>
        <v>18</v>
      </c>
      <c r="G92" s="27">
        <f t="shared" si="19"/>
        <v>24</v>
      </c>
      <c r="H92" s="27">
        <f t="shared" si="20"/>
        <v>30</v>
      </c>
      <c r="I92" s="27">
        <f t="shared" si="21"/>
        <v>36</v>
      </c>
      <c r="J92" s="27">
        <f t="shared" si="22"/>
        <v>42</v>
      </c>
      <c r="K92" s="27">
        <f t="shared" si="23"/>
        <v>48</v>
      </c>
      <c r="L92" s="27">
        <f t="shared" si="24"/>
        <v>54</v>
      </c>
      <c r="M92" s="27">
        <v>60</v>
      </c>
      <c r="N92" s="46" t="s">
        <v>127</v>
      </c>
      <c r="O92" s="42"/>
    </row>
    <row r="93" spans="1:15" ht="15" customHeight="1" thickBot="1">
      <c r="A93" s="107" t="s">
        <v>128</v>
      </c>
      <c r="B93" s="102"/>
      <c r="C93" s="102"/>
      <c r="D93" s="32">
        <f>SUM(D88:D92)</f>
        <v>18.6</v>
      </c>
      <c r="E93" s="32">
        <f aca="true" t="shared" si="31" ref="E93:L93">SUM(E88:E92)</f>
        <v>37.2</v>
      </c>
      <c r="F93" s="32">
        <f t="shared" si="31"/>
        <v>55.8</v>
      </c>
      <c r="G93" s="32">
        <f t="shared" si="31"/>
        <v>74.4</v>
      </c>
      <c r="H93" s="32">
        <f t="shared" si="31"/>
        <v>93</v>
      </c>
      <c r="I93" s="32">
        <f t="shared" si="31"/>
        <v>111.6</v>
      </c>
      <c r="J93" s="32">
        <f t="shared" si="31"/>
        <v>130.2</v>
      </c>
      <c r="K93" s="32">
        <f t="shared" si="31"/>
        <v>148.8</v>
      </c>
      <c r="L93" s="32">
        <f t="shared" si="31"/>
        <v>167.4</v>
      </c>
      <c r="M93" s="32">
        <f>SUM(M88:M92)</f>
        <v>186</v>
      </c>
      <c r="N93" s="33"/>
      <c r="O93" s="34"/>
    </row>
    <row r="94" spans="1:15" ht="28.5">
      <c r="A94" s="29">
        <f>A92+1</f>
        <v>66</v>
      </c>
      <c r="B94" s="103" t="s">
        <v>129</v>
      </c>
      <c r="C94" s="27" t="s">
        <v>130</v>
      </c>
      <c r="D94" s="27">
        <f t="shared" si="16"/>
        <v>2.1</v>
      </c>
      <c r="E94" s="27">
        <f t="shared" si="17"/>
        <v>4.2</v>
      </c>
      <c r="F94" s="27">
        <f t="shared" si="18"/>
        <v>6.300000000000001</v>
      </c>
      <c r="G94" s="27">
        <f t="shared" si="19"/>
        <v>8.4</v>
      </c>
      <c r="H94" s="27">
        <f t="shared" si="20"/>
        <v>10.5</v>
      </c>
      <c r="I94" s="27">
        <f t="shared" si="21"/>
        <v>12.600000000000001</v>
      </c>
      <c r="J94" s="27">
        <f t="shared" si="22"/>
        <v>14.700000000000001</v>
      </c>
      <c r="K94" s="27">
        <f t="shared" si="23"/>
        <v>16.8</v>
      </c>
      <c r="L94" s="27">
        <f t="shared" si="24"/>
        <v>18.900000000000002</v>
      </c>
      <c r="M94" s="27">
        <v>21</v>
      </c>
      <c r="N94" s="46" t="s">
        <v>120</v>
      </c>
      <c r="O94" s="42"/>
    </row>
    <row r="95" spans="1:15" ht="28.5">
      <c r="A95" s="29">
        <f aca="true" t="shared" si="32" ref="A95:A158">A94+1</f>
        <v>67</v>
      </c>
      <c r="B95" s="103"/>
      <c r="C95" s="27" t="s">
        <v>131</v>
      </c>
      <c r="D95" s="27">
        <f t="shared" si="16"/>
        <v>1.2</v>
      </c>
      <c r="E95" s="27">
        <f t="shared" si="17"/>
        <v>2.4</v>
      </c>
      <c r="F95" s="27">
        <f t="shared" si="18"/>
        <v>3.5999999999999996</v>
      </c>
      <c r="G95" s="27">
        <f t="shared" si="19"/>
        <v>4.8</v>
      </c>
      <c r="H95" s="27">
        <f t="shared" si="20"/>
        <v>6</v>
      </c>
      <c r="I95" s="27">
        <f t="shared" si="21"/>
        <v>7.199999999999999</v>
      </c>
      <c r="J95" s="27">
        <f t="shared" si="22"/>
        <v>8.4</v>
      </c>
      <c r="K95" s="27">
        <f t="shared" si="23"/>
        <v>9.6</v>
      </c>
      <c r="L95" s="27">
        <f t="shared" si="24"/>
        <v>10.799999999999999</v>
      </c>
      <c r="M95" s="27">
        <v>12</v>
      </c>
      <c r="N95" s="47" t="s">
        <v>132</v>
      </c>
      <c r="O95" s="42"/>
    </row>
    <row r="96" spans="1:15" ht="29.25" thickBot="1">
      <c r="A96" s="29">
        <f t="shared" si="32"/>
        <v>68</v>
      </c>
      <c r="B96" s="103"/>
      <c r="C96" s="27" t="s">
        <v>133</v>
      </c>
      <c r="D96" s="27">
        <f t="shared" si="16"/>
        <v>2.4</v>
      </c>
      <c r="E96" s="27">
        <f t="shared" si="17"/>
        <v>4.8</v>
      </c>
      <c r="F96" s="27">
        <f t="shared" si="18"/>
        <v>7.199999999999999</v>
      </c>
      <c r="G96" s="27">
        <f t="shared" si="19"/>
        <v>9.6</v>
      </c>
      <c r="H96" s="27">
        <f t="shared" si="20"/>
        <v>12</v>
      </c>
      <c r="I96" s="27">
        <f t="shared" si="21"/>
        <v>14.399999999999999</v>
      </c>
      <c r="J96" s="27">
        <f t="shared" si="22"/>
        <v>16.8</v>
      </c>
      <c r="K96" s="27">
        <f t="shared" si="23"/>
        <v>19.2</v>
      </c>
      <c r="L96" s="27">
        <f t="shared" si="24"/>
        <v>21.599999999999998</v>
      </c>
      <c r="M96" s="27">
        <v>24</v>
      </c>
      <c r="N96" s="46" t="s">
        <v>134</v>
      </c>
      <c r="O96" s="42"/>
    </row>
    <row r="97" spans="1:15" ht="15" customHeight="1" thickBot="1">
      <c r="A97" s="107" t="s">
        <v>135</v>
      </c>
      <c r="B97" s="102"/>
      <c r="C97" s="102"/>
      <c r="D97" s="32">
        <f>SUM(D94:D96)</f>
        <v>5.699999999999999</v>
      </c>
      <c r="E97" s="32">
        <f aca="true" t="shared" si="33" ref="E97:L97">SUM(E94:E96)</f>
        <v>11.399999999999999</v>
      </c>
      <c r="F97" s="32">
        <f t="shared" si="33"/>
        <v>17.1</v>
      </c>
      <c r="G97" s="32">
        <f t="shared" si="33"/>
        <v>22.799999999999997</v>
      </c>
      <c r="H97" s="32">
        <f t="shared" si="33"/>
        <v>28.5</v>
      </c>
      <c r="I97" s="32">
        <f t="shared" si="33"/>
        <v>34.2</v>
      </c>
      <c r="J97" s="32">
        <f t="shared" si="33"/>
        <v>39.900000000000006</v>
      </c>
      <c r="K97" s="32">
        <f t="shared" si="33"/>
        <v>45.599999999999994</v>
      </c>
      <c r="L97" s="32">
        <f t="shared" si="33"/>
        <v>51.3</v>
      </c>
      <c r="M97" s="32">
        <f>SUM(M94:M96)</f>
        <v>57</v>
      </c>
      <c r="N97" s="33"/>
      <c r="O97" s="34"/>
    </row>
    <row r="98" spans="1:15" ht="28.5">
      <c r="A98" s="29">
        <f>A96+1</f>
        <v>69</v>
      </c>
      <c r="B98" s="103" t="s">
        <v>136</v>
      </c>
      <c r="C98" s="27" t="s">
        <v>137</v>
      </c>
      <c r="D98" s="27">
        <f aca="true" t="shared" si="34" ref="D98:D105">M98/10</f>
        <v>7.5</v>
      </c>
      <c r="E98" s="27">
        <f aca="true" t="shared" si="35" ref="E98:E105">D98*2</f>
        <v>15</v>
      </c>
      <c r="F98" s="27">
        <f aca="true" t="shared" si="36" ref="F98:F105">D98*3</f>
        <v>22.5</v>
      </c>
      <c r="G98" s="27">
        <f aca="true" t="shared" si="37" ref="G98:G105">D98*4</f>
        <v>30</v>
      </c>
      <c r="H98" s="27">
        <f aca="true" t="shared" si="38" ref="H98:H105">D98*5</f>
        <v>37.5</v>
      </c>
      <c r="I98" s="27">
        <f aca="true" t="shared" si="39" ref="I98:I105">D98*6</f>
        <v>45</v>
      </c>
      <c r="J98" s="27">
        <f aca="true" t="shared" si="40" ref="J98:J105">D98*7</f>
        <v>52.5</v>
      </c>
      <c r="K98" s="27">
        <f aca="true" t="shared" si="41" ref="K98:K105">D98*8</f>
        <v>60</v>
      </c>
      <c r="L98" s="27">
        <f aca="true" t="shared" si="42" ref="L98:L105">D98*9</f>
        <v>67.5</v>
      </c>
      <c r="M98" s="27">
        <v>75</v>
      </c>
      <c r="N98" s="31" t="s">
        <v>138</v>
      </c>
      <c r="O98" s="42"/>
    </row>
    <row r="99" spans="1:15" ht="28.5">
      <c r="A99" s="29">
        <f t="shared" si="32"/>
        <v>70</v>
      </c>
      <c r="B99" s="111"/>
      <c r="C99" s="27" t="s">
        <v>84</v>
      </c>
      <c r="D99" s="27">
        <f t="shared" si="34"/>
        <v>3</v>
      </c>
      <c r="E99" s="27">
        <f t="shared" si="35"/>
        <v>6</v>
      </c>
      <c r="F99" s="27">
        <f t="shared" si="36"/>
        <v>9</v>
      </c>
      <c r="G99" s="27">
        <f t="shared" si="37"/>
        <v>12</v>
      </c>
      <c r="H99" s="27">
        <f t="shared" si="38"/>
        <v>15</v>
      </c>
      <c r="I99" s="27">
        <f t="shared" si="39"/>
        <v>18</v>
      </c>
      <c r="J99" s="27">
        <f t="shared" si="40"/>
        <v>21</v>
      </c>
      <c r="K99" s="27">
        <f t="shared" si="41"/>
        <v>24</v>
      </c>
      <c r="L99" s="27">
        <f t="shared" si="42"/>
        <v>27</v>
      </c>
      <c r="M99" s="27">
        <v>30</v>
      </c>
      <c r="N99" s="35" t="s">
        <v>139</v>
      </c>
      <c r="O99" s="42"/>
    </row>
    <row r="100" spans="1:15" ht="15" thickBot="1">
      <c r="A100" s="29">
        <f t="shared" si="32"/>
        <v>71</v>
      </c>
      <c r="B100" s="111"/>
      <c r="C100" s="27">
        <v>2</v>
      </c>
      <c r="D100" s="27">
        <f t="shared" si="34"/>
        <v>1.5</v>
      </c>
      <c r="E100" s="27">
        <f t="shared" si="35"/>
        <v>3</v>
      </c>
      <c r="F100" s="27">
        <f t="shared" si="36"/>
        <v>4.5</v>
      </c>
      <c r="G100" s="27">
        <f t="shared" si="37"/>
        <v>6</v>
      </c>
      <c r="H100" s="27">
        <f t="shared" si="38"/>
        <v>7.5</v>
      </c>
      <c r="I100" s="27">
        <f t="shared" si="39"/>
        <v>9</v>
      </c>
      <c r="J100" s="27">
        <f t="shared" si="40"/>
        <v>10.5</v>
      </c>
      <c r="K100" s="27">
        <f t="shared" si="41"/>
        <v>12</v>
      </c>
      <c r="L100" s="27">
        <f t="shared" si="42"/>
        <v>13.5</v>
      </c>
      <c r="M100" s="27">
        <v>15</v>
      </c>
      <c r="N100" s="35" t="s">
        <v>140</v>
      </c>
      <c r="O100" s="42"/>
    </row>
    <row r="101" spans="1:15" ht="15" customHeight="1" thickBot="1">
      <c r="A101" s="107" t="s">
        <v>141</v>
      </c>
      <c r="B101" s="102"/>
      <c r="C101" s="102"/>
      <c r="D101" s="32">
        <f>SUM(D98:D100)</f>
        <v>12</v>
      </c>
      <c r="E101" s="32">
        <f aca="true" t="shared" si="43" ref="E101:M101">SUM(E98:E100)</f>
        <v>24</v>
      </c>
      <c r="F101" s="32">
        <f t="shared" si="43"/>
        <v>36</v>
      </c>
      <c r="G101" s="32">
        <f t="shared" si="43"/>
        <v>48</v>
      </c>
      <c r="H101" s="32">
        <f t="shared" si="43"/>
        <v>60</v>
      </c>
      <c r="I101" s="32">
        <f t="shared" si="43"/>
        <v>72</v>
      </c>
      <c r="J101" s="32">
        <f t="shared" si="43"/>
        <v>84</v>
      </c>
      <c r="K101" s="32">
        <f t="shared" si="43"/>
        <v>96</v>
      </c>
      <c r="L101" s="32">
        <f t="shared" si="43"/>
        <v>108</v>
      </c>
      <c r="M101" s="32">
        <f t="shared" si="43"/>
        <v>120</v>
      </c>
      <c r="N101" s="33"/>
      <c r="O101" s="34"/>
    </row>
    <row r="102" spans="1:15" ht="15" customHeight="1">
      <c r="A102" s="29">
        <f>A100+1</f>
        <v>72</v>
      </c>
      <c r="B102" s="103" t="s">
        <v>142</v>
      </c>
      <c r="C102" s="27">
        <v>2</v>
      </c>
      <c r="D102" s="27">
        <f t="shared" si="34"/>
        <v>0.15</v>
      </c>
      <c r="E102" s="27">
        <f t="shared" si="35"/>
        <v>0.3</v>
      </c>
      <c r="F102" s="27">
        <f t="shared" si="36"/>
        <v>0.44999999999999996</v>
      </c>
      <c r="G102" s="27">
        <f t="shared" si="37"/>
        <v>0.6</v>
      </c>
      <c r="H102" s="27">
        <f t="shared" si="38"/>
        <v>0.75</v>
      </c>
      <c r="I102" s="27">
        <f t="shared" si="39"/>
        <v>0.8999999999999999</v>
      </c>
      <c r="J102" s="27">
        <f t="shared" si="40"/>
        <v>1.05</v>
      </c>
      <c r="K102" s="27">
        <f t="shared" si="41"/>
        <v>1.2</v>
      </c>
      <c r="L102" s="27">
        <f t="shared" si="42"/>
        <v>1.3499999999999999</v>
      </c>
      <c r="M102" s="27">
        <v>1.5</v>
      </c>
      <c r="N102" s="35" t="s">
        <v>143</v>
      </c>
      <c r="O102" s="42"/>
    </row>
    <row r="103" spans="1:15" ht="15" thickBot="1">
      <c r="A103" s="29">
        <f t="shared" si="32"/>
        <v>73</v>
      </c>
      <c r="B103" s="103"/>
      <c r="C103" s="27" t="s">
        <v>144</v>
      </c>
      <c r="D103" s="27">
        <f t="shared" si="34"/>
        <v>0.8</v>
      </c>
      <c r="E103" s="27">
        <f t="shared" si="35"/>
        <v>1.6</v>
      </c>
      <c r="F103" s="27">
        <f t="shared" si="36"/>
        <v>2.4000000000000004</v>
      </c>
      <c r="G103" s="27">
        <f t="shared" si="37"/>
        <v>3.2</v>
      </c>
      <c r="H103" s="27">
        <f t="shared" si="38"/>
        <v>4</v>
      </c>
      <c r="I103" s="27">
        <f t="shared" si="39"/>
        <v>4.800000000000001</v>
      </c>
      <c r="J103" s="27">
        <f t="shared" si="40"/>
        <v>5.6000000000000005</v>
      </c>
      <c r="K103" s="27">
        <f t="shared" si="41"/>
        <v>6.4</v>
      </c>
      <c r="L103" s="27">
        <f t="shared" si="42"/>
        <v>7.2</v>
      </c>
      <c r="M103" s="27">
        <v>8</v>
      </c>
      <c r="N103" s="31" t="s">
        <v>145</v>
      </c>
      <c r="O103" s="42"/>
    </row>
    <row r="104" spans="1:15" ht="15" customHeight="1" thickBot="1">
      <c r="A104" s="107" t="s">
        <v>146</v>
      </c>
      <c r="B104" s="102"/>
      <c r="C104" s="102"/>
      <c r="D104" s="32">
        <f>SUM(D102:D103)</f>
        <v>0.9500000000000001</v>
      </c>
      <c r="E104" s="32">
        <f aca="true" t="shared" si="44" ref="E104:L104">SUM(E102:E103)</f>
        <v>1.9000000000000001</v>
      </c>
      <c r="F104" s="32">
        <f t="shared" si="44"/>
        <v>2.8500000000000005</v>
      </c>
      <c r="G104" s="32">
        <f t="shared" si="44"/>
        <v>3.8000000000000003</v>
      </c>
      <c r="H104" s="32">
        <f t="shared" si="44"/>
        <v>4.75</v>
      </c>
      <c r="I104" s="32">
        <f t="shared" si="44"/>
        <v>5.700000000000001</v>
      </c>
      <c r="J104" s="32">
        <f t="shared" si="44"/>
        <v>6.65</v>
      </c>
      <c r="K104" s="32">
        <f t="shared" si="44"/>
        <v>7.6000000000000005</v>
      </c>
      <c r="L104" s="32">
        <f t="shared" si="44"/>
        <v>8.55</v>
      </c>
      <c r="M104" s="32">
        <f>SUM(M102:M103)</f>
        <v>9.5</v>
      </c>
      <c r="N104" s="33"/>
      <c r="O104" s="34"/>
    </row>
    <row r="105" spans="1:15" ht="14.25">
      <c r="A105" s="29">
        <f>A103+1</f>
        <v>74</v>
      </c>
      <c r="B105" s="103" t="s">
        <v>147</v>
      </c>
      <c r="C105" s="27"/>
      <c r="D105" s="27">
        <f t="shared" si="34"/>
        <v>45</v>
      </c>
      <c r="E105" s="27">
        <f t="shared" si="35"/>
        <v>90</v>
      </c>
      <c r="F105" s="27">
        <f t="shared" si="36"/>
        <v>135</v>
      </c>
      <c r="G105" s="27">
        <f t="shared" si="37"/>
        <v>180</v>
      </c>
      <c r="H105" s="27">
        <f t="shared" si="38"/>
        <v>225</v>
      </c>
      <c r="I105" s="27">
        <f t="shared" si="39"/>
        <v>270</v>
      </c>
      <c r="J105" s="27">
        <f t="shared" si="40"/>
        <v>315</v>
      </c>
      <c r="K105" s="27">
        <f t="shared" si="41"/>
        <v>360</v>
      </c>
      <c r="L105" s="27">
        <f t="shared" si="42"/>
        <v>405</v>
      </c>
      <c r="M105" s="27">
        <v>450</v>
      </c>
      <c r="N105" s="31" t="s">
        <v>148</v>
      </c>
      <c r="O105" s="42"/>
    </row>
    <row r="106" spans="1:15" ht="15" thickBot="1">
      <c r="A106" s="29">
        <f t="shared" si="32"/>
        <v>75</v>
      </c>
      <c r="B106" s="111"/>
      <c r="C106" s="27"/>
      <c r="D106" s="27">
        <f t="shared" si="16"/>
        <v>42</v>
      </c>
      <c r="E106" s="27">
        <f t="shared" si="17"/>
        <v>84</v>
      </c>
      <c r="F106" s="27">
        <f t="shared" si="18"/>
        <v>126</v>
      </c>
      <c r="G106" s="27">
        <f t="shared" si="19"/>
        <v>168</v>
      </c>
      <c r="H106" s="27">
        <f t="shared" si="20"/>
        <v>210</v>
      </c>
      <c r="I106" s="27">
        <f t="shared" si="21"/>
        <v>252</v>
      </c>
      <c r="J106" s="27">
        <f t="shared" si="22"/>
        <v>294</v>
      </c>
      <c r="K106" s="27">
        <f t="shared" si="23"/>
        <v>336</v>
      </c>
      <c r="L106" s="27">
        <f t="shared" si="24"/>
        <v>378</v>
      </c>
      <c r="M106" s="27">
        <v>420</v>
      </c>
      <c r="N106" s="35" t="s">
        <v>149</v>
      </c>
      <c r="O106" s="42"/>
    </row>
    <row r="107" spans="1:15" ht="15" customHeight="1" thickBot="1">
      <c r="A107" s="107" t="s">
        <v>150</v>
      </c>
      <c r="B107" s="102"/>
      <c r="C107" s="102"/>
      <c r="D107" s="32">
        <f>SUM(D105:D106)</f>
        <v>87</v>
      </c>
      <c r="E107" s="32">
        <f aca="true" t="shared" si="45" ref="E107:M107">SUM(E105:E106)</f>
        <v>174</v>
      </c>
      <c r="F107" s="32">
        <f t="shared" si="45"/>
        <v>261</v>
      </c>
      <c r="G107" s="32">
        <f t="shared" si="45"/>
        <v>348</v>
      </c>
      <c r="H107" s="32">
        <f t="shared" si="45"/>
        <v>435</v>
      </c>
      <c r="I107" s="32">
        <f t="shared" si="45"/>
        <v>522</v>
      </c>
      <c r="J107" s="32">
        <f t="shared" si="45"/>
        <v>609</v>
      </c>
      <c r="K107" s="32">
        <f t="shared" si="45"/>
        <v>696</v>
      </c>
      <c r="L107" s="32">
        <f t="shared" si="45"/>
        <v>783</v>
      </c>
      <c r="M107" s="32">
        <f t="shared" si="45"/>
        <v>870</v>
      </c>
      <c r="N107" s="33"/>
      <c r="O107" s="34"/>
    </row>
    <row r="108" spans="1:15" ht="42.75">
      <c r="A108" s="29">
        <f>A106+1</f>
        <v>76</v>
      </c>
      <c r="B108" s="103" t="s">
        <v>151</v>
      </c>
      <c r="C108" s="45" t="s">
        <v>152</v>
      </c>
      <c r="D108" s="27">
        <f t="shared" si="16"/>
        <v>12</v>
      </c>
      <c r="E108" s="27">
        <f t="shared" si="17"/>
        <v>24</v>
      </c>
      <c r="F108" s="27">
        <f t="shared" si="18"/>
        <v>36</v>
      </c>
      <c r="G108" s="27">
        <f t="shared" si="19"/>
        <v>48</v>
      </c>
      <c r="H108" s="27">
        <f t="shared" si="20"/>
        <v>60</v>
      </c>
      <c r="I108" s="27">
        <f t="shared" si="21"/>
        <v>72</v>
      </c>
      <c r="J108" s="27">
        <f t="shared" si="22"/>
        <v>84</v>
      </c>
      <c r="K108" s="27">
        <f t="shared" si="23"/>
        <v>96</v>
      </c>
      <c r="L108" s="27">
        <f t="shared" si="24"/>
        <v>108</v>
      </c>
      <c r="M108" s="27">
        <v>120</v>
      </c>
      <c r="N108" s="31" t="s">
        <v>153</v>
      </c>
      <c r="O108" s="42"/>
    </row>
    <row r="109" spans="1:15" ht="14.25">
      <c r="A109" s="29">
        <f t="shared" si="32"/>
        <v>77</v>
      </c>
      <c r="B109" s="111"/>
      <c r="C109" s="45" t="s">
        <v>154</v>
      </c>
      <c r="D109" s="27">
        <f t="shared" si="16"/>
        <v>12</v>
      </c>
      <c r="E109" s="27">
        <f t="shared" si="17"/>
        <v>24</v>
      </c>
      <c r="F109" s="27">
        <f t="shared" si="18"/>
        <v>36</v>
      </c>
      <c r="G109" s="27">
        <f t="shared" si="19"/>
        <v>48</v>
      </c>
      <c r="H109" s="27">
        <f t="shared" si="20"/>
        <v>60</v>
      </c>
      <c r="I109" s="27">
        <f t="shared" si="21"/>
        <v>72</v>
      </c>
      <c r="J109" s="27">
        <f t="shared" si="22"/>
        <v>84</v>
      </c>
      <c r="K109" s="27">
        <f t="shared" si="23"/>
        <v>96</v>
      </c>
      <c r="L109" s="27">
        <f t="shared" si="24"/>
        <v>108</v>
      </c>
      <c r="M109" s="27">
        <v>120</v>
      </c>
      <c r="N109" s="35" t="s">
        <v>155</v>
      </c>
      <c r="O109" s="42"/>
    </row>
    <row r="110" spans="1:15" ht="42.75">
      <c r="A110" s="29">
        <f t="shared" si="32"/>
        <v>78</v>
      </c>
      <c r="B110" s="111"/>
      <c r="C110" s="45" t="s">
        <v>156</v>
      </c>
      <c r="D110" s="27">
        <f t="shared" si="16"/>
        <v>7.8</v>
      </c>
      <c r="E110" s="27">
        <f t="shared" si="17"/>
        <v>15.6</v>
      </c>
      <c r="F110" s="27">
        <f t="shared" si="18"/>
        <v>23.4</v>
      </c>
      <c r="G110" s="27">
        <f t="shared" si="19"/>
        <v>31.2</v>
      </c>
      <c r="H110" s="27">
        <f t="shared" si="20"/>
        <v>39</v>
      </c>
      <c r="I110" s="27">
        <f t="shared" si="21"/>
        <v>46.8</v>
      </c>
      <c r="J110" s="27">
        <f t="shared" si="22"/>
        <v>54.6</v>
      </c>
      <c r="K110" s="27">
        <f t="shared" si="23"/>
        <v>62.4</v>
      </c>
      <c r="L110" s="27">
        <f t="shared" si="24"/>
        <v>70.2</v>
      </c>
      <c r="M110" s="27">
        <v>78</v>
      </c>
      <c r="N110" s="35" t="s">
        <v>157</v>
      </c>
      <c r="O110" s="42"/>
    </row>
    <row r="111" spans="1:15" ht="28.5">
      <c r="A111" s="29">
        <f t="shared" si="32"/>
        <v>79</v>
      </c>
      <c r="B111" s="111"/>
      <c r="C111" s="45" t="s">
        <v>158</v>
      </c>
      <c r="D111" s="27">
        <f t="shared" si="16"/>
        <v>0.21000000000000002</v>
      </c>
      <c r="E111" s="27">
        <f t="shared" si="17"/>
        <v>0.42000000000000004</v>
      </c>
      <c r="F111" s="27">
        <f t="shared" si="18"/>
        <v>0.6300000000000001</v>
      </c>
      <c r="G111" s="27">
        <f t="shared" si="19"/>
        <v>0.8400000000000001</v>
      </c>
      <c r="H111" s="27">
        <f t="shared" si="20"/>
        <v>1.05</v>
      </c>
      <c r="I111" s="27">
        <f t="shared" si="21"/>
        <v>1.2600000000000002</v>
      </c>
      <c r="J111" s="27">
        <f t="shared" si="22"/>
        <v>1.4700000000000002</v>
      </c>
      <c r="K111" s="27">
        <f t="shared" si="23"/>
        <v>1.6800000000000002</v>
      </c>
      <c r="L111" s="27">
        <f t="shared" si="24"/>
        <v>1.8900000000000001</v>
      </c>
      <c r="M111" s="27">
        <v>2.1</v>
      </c>
      <c r="N111" s="35" t="s">
        <v>159</v>
      </c>
      <c r="O111" s="42"/>
    </row>
    <row r="112" spans="1:15" ht="28.5">
      <c r="A112" s="29">
        <f t="shared" si="32"/>
        <v>80</v>
      </c>
      <c r="B112" s="111"/>
      <c r="C112" s="45" t="s">
        <v>160</v>
      </c>
      <c r="D112" s="27">
        <f t="shared" si="16"/>
        <v>20.1</v>
      </c>
      <c r="E112" s="27">
        <f t="shared" si="17"/>
        <v>40.2</v>
      </c>
      <c r="F112" s="27">
        <f t="shared" si="18"/>
        <v>60.300000000000004</v>
      </c>
      <c r="G112" s="27">
        <f t="shared" si="19"/>
        <v>80.4</v>
      </c>
      <c r="H112" s="27">
        <f t="shared" si="20"/>
        <v>100.5</v>
      </c>
      <c r="I112" s="27">
        <f t="shared" si="21"/>
        <v>120.60000000000001</v>
      </c>
      <c r="J112" s="27">
        <f t="shared" si="22"/>
        <v>140.70000000000002</v>
      </c>
      <c r="K112" s="27">
        <f t="shared" si="23"/>
        <v>160.8</v>
      </c>
      <c r="L112" s="27">
        <f t="shared" si="24"/>
        <v>180.9</v>
      </c>
      <c r="M112" s="27">
        <v>201</v>
      </c>
      <c r="N112" s="31" t="s">
        <v>161</v>
      </c>
      <c r="O112" s="42"/>
    </row>
    <row r="113" spans="1:15" ht="14.25">
      <c r="A113" s="29">
        <f t="shared" si="32"/>
        <v>81</v>
      </c>
      <c r="B113" s="111"/>
      <c r="C113" s="45" t="s">
        <v>162</v>
      </c>
      <c r="D113" s="27">
        <f t="shared" si="16"/>
        <v>0.6</v>
      </c>
      <c r="E113" s="27">
        <f t="shared" si="17"/>
        <v>1.2</v>
      </c>
      <c r="F113" s="27">
        <f t="shared" si="18"/>
        <v>1.7999999999999998</v>
      </c>
      <c r="G113" s="27">
        <f t="shared" si="19"/>
        <v>2.4</v>
      </c>
      <c r="H113" s="27">
        <f t="shared" si="20"/>
        <v>3</v>
      </c>
      <c r="I113" s="27">
        <f t="shared" si="21"/>
        <v>3.5999999999999996</v>
      </c>
      <c r="J113" s="27">
        <f t="shared" si="22"/>
        <v>4.2</v>
      </c>
      <c r="K113" s="27">
        <f t="shared" si="23"/>
        <v>4.8</v>
      </c>
      <c r="L113" s="27">
        <f t="shared" si="24"/>
        <v>5.3999999999999995</v>
      </c>
      <c r="M113" s="27">
        <v>6</v>
      </c>
      <c r="N113" s="31" t="s">
        <v>163</v>
      </c>
      <c r="O113" s="42"/>
    </row>
    <row r="114" spans="1:15" ht="42.75">
      <c r="A114" s="29">
        <f t="shared" si="32"/>
        <v>82</v>
      </c>
      <c r="B114" s="111"/>
      <c r="C114" s="45" t="s">
        <v>164</v>
      </c>
      <c r="D114" s="27">
        <f t="shared" si="16"/>
        <v>3</v>
      </c>
      <c r="E114" s="27">
        <f t="shared" si="17"/>
        <v>6</v>
      </c>
      <c r="F114" s="27">
        <f t="shared" si="18"/>
        <v>9</v>
      </c>
      <c r="G114" s="27">
        <f t="shared" si="19"/>
        <v>12</v>
      </c>
      <c r="H114" s="27">
        <f t="shared" si="20"/>
        <v>15</v>
      </c>
      <c r="I114" s="27">
        <f t="shared" si="21"/>
        <v>18</v>
      </c>
      <c r="J114" s="27">
        <f t="shared" si="22"/>
        <v>21</v>
      </c>
      <c r="K114" s="27">
        <f t="shared" si="23"/>
        <v>24</v>
      </c>
      <c r="L114" s="27">
        <f t="shared" si="24"/>
        <v>27</v>
      </c>
      <c r="M114" s="27">
        <v>30</v>
      </c>
      <c r="N114" s="35" t="s">
        <v>165</v>
      </c>
      <c r="O114" s="42"/>
    </row>
    <row r="115" spans="1:15" ht="14.25">
      <c r="A115" s="29">
        <f t="shared" si="32"/>
        <v>83</v>
      </c>
      <c r="B115" s="111"/>
      <c r="C115" s="27" t="s">
        <v>166</v>
      </c>
      <c r="D115" s="27">
        <f t="shared" si="16"/>
        <v>4.5</v>
      </c>
      <c r="E115" s="27">
        <f t="shared" si="17"/>
        <v>9</v>
      </c>
      <c r="F115" s="27">
        <f t="shared" si="18"/>
        <v>13.5</v>
      </c>
      <c r="G115" s="27">
        <f t="shared" si="19"/>
        <v>18</v>
      </c>
      <c r="H115" s="27">
        <f t="shared" si="20"/>
        <v>22.5</v>
      </c>
      <c r="I115" s="27">
        <f t="shared" si="21"/>
        <v>27</v>
      </c>
      <c r="J115" s="27">
        <f t="shared" si="22"/>
        <v>31.5</v>
      </c>
      <c r="K115" s="27">
        <f t="shared" si="23"/>
        <v>36</v>
      </c>
      <c r="L115" s="27">
        <f t="shared" si="24"/>
        <v>40.5</v>
      </c>
      <c r="M115" s="27">
        <v>45</v>
      </c>
      <c r="N115" s="35" t="s">
        <v>167</v>
      </c>
      <c r="O115" s="42"/>
    </row>
    <row r="116" spans="1:15" ht="28.5">
      <c r="A116" s="29">
        <f t="shared" si="32"/>
        <v>84</v>
      </c>
      <c r="B116" s="111"/>
      <c r="C116" s="45" t="s">
        <v>168</v>
      </c>
      <c r="D116" s="27">
        <f t="shared" si="16"/>
        <v>1.2</v>
      </c>
      <c r="E116" s="27">
        <f t="shared" si="17"/>
        <v>2.4</v>
      </c>
      <c r="F116" s="27">
        <f t="shared" si="18"/>
        <v>3.5999999999999996</v>
      </c>
      <c r="G116" s="27">
        <f t="shared" si="19"/>
        <v>4.8</v>
      </c>
      <c r="H116" s="27">
        <f t="shared" si="20"/>
        <v>6</v>
      </c>
      <c r="I116" s="27">
        <f t="shared" si="21"/>
        <v>7.199999999999999</v>
      </c>
      <c r="J116" s="27">
        <f t="shared" si="22"/>
        <v>8.4</v>
      </c>
      <c r="K116" s="27">
        <f t="shared" si="23"/>
        <v>9.6</v>
      </c>
      <c r="L116" s="27">
        <f t="shared" si="24"/>
        <v>10.799999999999999</v>
      </c>
      <c r="M116" s="27">
        <v>12</v>
      </c>
      <c r="N116" s="35" t="s">
        <v>169</v>
      </c>
      <c r="O116" s="42"/>
    </row>
    <row r="117" spans="1:15" ht="28.5">
      <c r="A117" s="29">
        <f t="shared" si="32"/>
        <v>85</v>
      </c>
      <c r="B117" s="111"/>
      <c r="C117" s="45" t="s">
        <v>170</v>
      </c>
      <c r="D117" s="27">
        <f t="shared" si="16"/>
        <v>3.6</v>
      </c>
      <c r="E117" s="27">
        <f t="shared" si="17"/>
        <v>7.2</v>
      </c>
      <c r="F117" s="27">
        <f t="shared" si="18"/>
        <v>10.8</v>
      </c>
      <c r="G117" s="27">
        <f t="shared" si="19"/>
        <v>14.4</v>
      </c>
      <c r="H117" s="27">
        <f t="shared" si="20"/>
        <v>18</v>
      </c>
      <c r="I117" s="27">
        <f t="shared" si="21"/>
        <v>21.6</v>
      </c>
      <c r="J117" s="27">
        <f t="shared" si="22"/>
        <v>25.2</v>
      </c>
      <c r="K117" s="27">
        <f t="shared" si="23"/>
        <v>28.8</v>
      </c>
      <c r="L117" s="27">
        <f t="shared" si="24"/>
        <v>32.4</v>
      </c>
      <c r="M117" s="27">
        <v>36</v>
      </c>
      <c r="N117" s="35" t="s">
        <v>171</v>
      </c>
      <c r="O117" s="42"/>
    </row>
    <row r="118" spans="1:15" ht="30" customHeight="1">
      <c r="A118" s="29">
        <f t="shared" si="32"/>
        <v>86</v>
      </c>
      <c r="B118" s="111"/>
      <c r="C118" s="45" t="s">
        <v>172</v>
      </c>
      <c r="D118" s="27">
        <f t="shared" si="16"/>
        <v>5.01</v>
      </c>
      <c r="E118" s="27">
        <f t="shared" si="17"/>
        <v>10.02</v>
      </c>
      <c r="F118" s="27">
        <f t="shared" si="18"/>
        <v>15.03</v>
      </c>
      <c r="G118" s="27">
        <f t="shared" si="19"/>
        <v>20.04</v>
      </c>
      <c r="H118" s="27">
        <f t="shared" si="20"/>
        <v>25.049999999999997</v>
      </c>
      <c r="I118" s="27">
        <f t="shared" si="21"/>
        <v>30.06</v>
      </c>
      <c r="J118" s="27">
        <f t="shared" si="22"/>
        <v>35.07</v>
      </c>
      <c r="K118" s="27">
        <f t="shared" si="23"/>
        <v>40.08</v>
      </c>
      <c r="L118" s="27">
        <f t="shared" si="24"/>
        <v>45.089999999999996</v>
      </c>
      <c r="M118" s="27">
        <v>50.1</v>
      </c>
      <c r="N118" s="35" t="s">
        <v>173</v>
      </c>
      <c r="O118" s="42"/>
    </row>
    <row r="119" spans="1:15" ht="30" customHeight="1">
      <c r="A119" s="29">
        <f t="shared" si="32"/>
        <v>87</v>
      </c>
      <c r="B119" s="111"/>
      <c r="C119" s="45" t="s">
        <v>174</v>
      </c>
      <c r="D119" s="27">
        <f t="shared" si="16"/>
        <v>4.5</v>
      </c>
      <c r="E119" s="27">
        <f t="shared" si="17"/>
        <v>9</v>
      </c>
      <c r="F119" s="27">
        <f t="shared" si="18"/>
        <v>13.5</v>
      </c>
      <c r="G119" s="27">
        <f t="shared" si="19"/>
        <v>18</v>
      </c>
      <c r="H119" s="27">
        <f t="shared" si="20"/>
        <v>22.5</v>
      </c>
      <c r="I119" s="27">
        <f t="shared" si="21"/>
        <v>27</v>
      </c>
      <c r="J119" s="27">
        <f t="shared" si="22"/>
        <v>31.5</v>
      </c>
      <c r="K119" s="27">
        <f t="shared" si="23"/>
        <v>36</v>
      </c>
      <c r="L119" s="27">
        <f t="shared" si="24"/>
        <v>40.5</v>
      </c>
      <c r="M119" s="27">
        <v>45</v>
      </c>
      <c r="N119" s="35" t="s">
        <v>175</v>
      </c>
      <c r="O119" s="42"/>
    </row>
    <row r="120" spans="1:15" ht="30" customHeight="1" thickBot="1">
      <c r="A120" s="29">
        <f t="shared" si="32"/>
        <v>88</v>
      </c>
      <c r="B120" s="111"/>
      <c r="C120" s="45" t="s">
        <v>176</v>
      </c>
      <c r="D120" s="27">
        <f t="shared" si="16"/>
        <v>2.0100000000000002</v>
      </c>
      <c r="E120" s="27">
        <f t="shared" si="17"/>
        <v>4.0200000000000005</v>
      </c>
      <c r="F120" s="27">
        <f t="shared" si="18"/>
        <v>6.030000000000001</v>
      </c>
      <c r="G120" s="27">
        <f t="shared" si="19"/>
        <v>8.040000000000001</v>
      </c>
      <c r="H120" s="27">
        <f t="shared" si="20"/>
        <v>10.05</v>
      </c>
      <c r="I120" s="27">
        <f t="shared" si="21"/>
        <v>12.060000000000002</v>
      </c>
      <c r="J120" s="27">
        <f t="shared" si="22"/>
        <v>14.070000000000002</v>
      </c>
      <c r="K120" s="27">
        <f t="shared" si="23"/>
        <v>16.080000000000002</v>
      </c>
      <c r="L120" s="27">
        <f t="shared" si="24"/>
        <v>18.090000000000003</v>
      </c>
      <c r="M120" s="27">
        <v>20.1</v>
      </c>
      <c r="N120" s="35" t="s">
        <v>177</v>
      </c>
      <c r="O120" s="42"/>
    </row>
    <row r="121" spans="1:15" ht="15" customHeight="1" thickBot="1">
      <c r="A121" s="107" t="s">
        <v>178</v>
      </c>
      <c r="B121" s="102"/>
      <c r="C121" s="102"/>
      <c r="D121" s="32">
        <f>SUM(D108:D120)</f>
        <v>76.53000000000002</v>
      </c>
      <c r="E121" s="32">
        <f aca="true" t="shared" si="46" ref="E121:L121">SUM(E108:E120)</f>
        <v>153.06000000000003</v>
      </c>
      <c r="F121" s="32">
        <f t="shared" si="46"/>
        <v>229.59000000000003</v>
      </c>
      <c r="G121" s="32">
        <f t="shared" si="46"/>
        <v>306.12000000000006</v>
      </c>
      <c r="H121" s="32">
        <f t="shared" si="46"/>
        <v>382.65000000000003</v>
      </c>
      <c r="I121" s="32">
        <f t="shared" si="46"/>
        <v>459.18000000000006</v>
      </c>
      <c r="J121" s="32">
        <f t="shared" si="46"/>
        <v>535.7099999999999</v>
      </c>
      <c r="K121" s="32">
        <f t="shared" si="46"/>
        <v>612.2400000000001</v>
      </c>
      <c r="L121" s="32">
        <f t="shared" si="46"/>
        <v>688.77</v>
      </c>
      <c r="M121" s="32">
        <f>SUM(M108:M120)</f>
        <v>765.3000000000001</v>
      </c>
      <c r="N121" s="33"/>
      <c r="O121" s="34"/>
    </row>
    <row r="122" spans="1:15" ht="14.25" customHeight="1">
      <c r="A122" s="29">
        <f>A120+1</f>
        <v>89</v>
      </c>
      <c r="B122" s="103" t="s">
        <v>179</v>
      </c>
      <c r="C122" s="27">
        <v>5</v>
      </c>
      <c r="D122" s="27">
        <f aca="true" t="shared" si="47" ref="D122:D132">M122/10</f>
        <v>112.82000000000001</v>
      </c>
      <c r="E122" s="27">
        <f aca="true" t="shared" si="48" ref="E122:E132">D122*2</f>
        <v>225.64000000000001</v>
      </c>
      <c r="F122" s="27">
        <f aca="true" t="shared" si="49" ref="F122:F132">D122*3</f>
        <v>338.46000000000004</v>
      </c>
      <c r="G122" s="27">
        <f aca="true" t="shared" si="50" ref="G122:G132">D122*4</f>
        <v>451.28000000000003</v>
      </c>
      <c r="H122" s="27">
        <f aca="true" t="shared" si="51" ref="H122:H132">D122*5</f>
        <v>564.1</v>
      </c>
      <c r="I122" s="27">
        <f aca="true" t="shared" si="52" ref="I122:I132">D122*6</f>
        <v>676.9200000000001</v>
      </c>
      <c r="J122" s="27">
        <f aca="true" t="shared" si="53" ref="J122:J132">D122*7</f>
        <v>789.74</v>
      </c>
      <c r="K122" s="27">
        <f aca="true" t="shared" si="54" ref="K122:K132">D122*8</f>
        <v>902.5600000000001</v>
      </c>
      <c r="L122" s="27">
        <f aca="true" t="shared" si="55" ref="L122:L132">D122*9</f>
        <v>1015.3800000000001</v>
      </c>
      <c r="M122" s="27">
        <v>1128.2</v>
      </c>
      <c r="N122" s="112" t="s">
        <v>180</v>
      </c>
      <c r="O122" s="42"/>
    </row>
    <row r="123" spans="1:15" ht="14.25">
      <c r="A123" s="29">
        <f t="shared" si="32"/>
        <v>90</v>
      </c>
      <c r="B123" s="111"/>
      <c r="C123" s="27">
        <v>32</v>
      </c>
      <c r="D123" s="27">
        <f t="shared" si="47"/>
        <v>35.62</v>
      </c>
      <c r="E123" s="27">
        <f t="shared" si="48"/>
        <v>71.24</v>
      </c>
      <c r="F123" s="27">
        <f t="shared" si="49"/>
        <v>106.85999999999999</v>
      </c>
      <c r="G123" s="27">
        <f t="shared" si="50"/>
        <v>142.48</v>
      </c>
      <c r="H123" s="27">
        <f t="shared" si="51"/>
        <v>178.1</v>
      </c>
      <c r="I123" s="27">
        <f t="shared" si="52"/>
        <v>213.71999999999997</v>
      </c>
      <c r="J123" s="27">
        <f t="shared" si="53"/>
        <v>249.33999999999997</v>
      </c>
      <c r="K123" s="27">
        <f t="shared" si="54"/>
        <v>284.96</v>
      </c>
      <c r="L123" s="27">
        <f t="shared" si="55"/>
        <v>320.58</v>
      </c>
      <c r="M123" s="27">
        <v>356.2</v>
      </c>
      <c r="N123" s="117"/>
      <c r="O123" s="42"/>
    </row>
    <row r="124" spans="1:15" ht="14.25">
      <c r="A124" s="29">
        <f t="shared" si="32"/>
        <v>91</v>
      </c>
      <c r="B124" s="111"/>
      <c r="C124" s="27">
        <v>9</v>
      </c>
      <c r="D124" s="27">
        <f t="shared" si="47"/>
        <v>76.34</v>
      </c>
      <c r="E124" s="27">
        <f t="shared" si="48"/>
        <v>152.68</v>
      </c>
      <c r="F124" s="27">
        <f t="shared" si="49"/>
        <v>229.02</v>
      </c>
      <c r="G124" s="27">
        <f t="shared" si="50"/>
        <v>305.36</v>
      </c>
      <c r="H124" s="27">
        <f t="shared" si="51"/>
        <v>381.70000000000005</v>
      </c>
      <c r="I124" s="27">
        <f t="shared" si="52"/>
        <v>458.04</v>
      </c>
      <c r="J124" s="27">
        <f t="shared" si="53"/>
        <v>534.38</v>
      </c>
      <c r="K124" s="27">
        <f t="shared" si="54"/>
        <v>610.72</v>
      </c>
      <c r="L124" s="27">
        <f t="shared" si="55"/>
        <v>687.0600000000001</v>
      </c>
      <c r="M124" s="27">
        <v>763.4</v>
      </c>
      <c r="N124" s="112" t="s">
        <v>181</v>
      </c>
      <c r="O124" s="42"/>
    </row>
    <row r="125" spans="1:15" ht="14.25">
      <c r="A125" s="29">
        <f t="shared" si="32"/>
        <v>92</v>
      </c>
      <c r="B125" s="111"/>
      <c r="C125" s="27">
        <v>19</v>
      </c>
      <c r="D125" s="27">
        <f t="shared" si="47"/>
        <v>101.82000000000001</v>
      </c>
      <c r="E125" s="27">
        <f t="shared" si="48"/>
        <v>203.64000000000001</v>
      </c>
      <c r="F125" s="27">
        <f t="shared" si="49"/>
        <v>305.46000000000004</v>
      </c>
      <c r="G125" s="27">
        <f t="shared" si="50"/>
        <v>407.28000000000003</v>
      </c>
      <c r="H125" s="27">
        <f t="shared" si="51"/>
        <v>509.1</v>
      </c>
      <c r="I125" s="27">
        <f t="shared" si="52"/>
        <v>610.9200000000001</v>
      </c>
      <c r="J125" s="27">
        <f t="shared" si="53"/>
        <v>712.74</v>
      </c>
      <c r="K125" s="27">
        <f t="shared" si="54"/>
        <v>814.5600000000001</v>
      </c>
      <c r="L125" s="27">
        <f t="shared" si="55"/>
        <v>916.3800000000001</v>
      </c>
      <c r="M125" s="27">
        <v>1018.2</v>
      </c>
      <c r="N125" s="117"/>
      <c r="O125" s="42"/>
    </row>
    <row r="126" spans="1:15" ht="14.25">
      <c r="A126" s="29">
        <f t="shared" si="32"/>
        <v>93</v>
      </c>
      <c r="B126" s="111"/>
      <c r="C126" s="27">
        <v>33</v>
      </c>
      <c r="D126" s="27">
        <f t="shared" si="47"/>
        <v>42.8</v>
      </c>
      <c r="E126" s="27">
        <f t="shared" si="48"/>
        <v>85.6</v>
      </c>
      <c r="F126" s="27">
        <f t="shared" si="49"/>
        <v>128.39999999999998</v>
      </c>
      <c r="G126" s="27">
        <f t="shared" si="50"/>
        <v>171.2</v>
      </c>
      <c r="H126" s="27">
        <f t="shared" si="51"/>
        <v>214</v>
      </c>
      <c r="I126" s="27">
        <f t="shared" si="52"/>
        <v>256.79999999999995</v>
      </c>
      <c r="J126" s="27">
        <f t="shared" si="53"/>
        <v>299.59999999999997</v>
      </c>
      <c r="K126" s="27">
        <f t="shared" si="54"/>
        <v>342.4</v>
      </c>
      <c r="L126" s="27">
        <f t="shared" si="55"/>
        <v>385.2</v>
      </c>
      <c r="M126" s="27">
        <v>428</v>
      </c>
      <c r="N126" s="117"/>
      <c r="O126" s="42"/>
    </row>
    <row r="127" spans="1:15" ht="14.25">
      <c r="A127" s="29">
        <f t="shared" si="32"/>
        <v>94</v>
      </c>
      <c r="B127" s="111"/>
      <c r="C127" s="27">
        <v>21</v>
      </c>
      <c r="D127" s="27">
        <f t="shared" si="47"/>
        <v>182.78</v>
      </c>
      <c r="E127" s="27">
        <f t="shared" si="48"/>
        <v>365.56</v>
      </c>
      <c r="F127" s="27">
        <f t="shared" si="49"/>
        <v>548.34</v>
      </c>
      <c r="G127" s="27">
        <f t="shared" si="50"/>
        <v>731.12</v>
      </c>
      <c r="H127" s="27">
        <f t="shared" si="51"/>
        <v>913.9</v>
      </c>
      <c r="I127" s="27">
        <f t="shared" si="52"/>
        <v>1096.68</v>
      </c>
      <c r="J127" s="27">
        <f t="shared" si="53"/>
        <v>1279.46</v>
      </c>
      <c r="K127" s="27">
        <f t="shared" si="54"/>
        <v>1462.24</v>
      </c>
      <c r="L127" s="27">
        <f t="shared" si="55"/>
        <v>1645.02</v>
      </c>
      <c r="M127" s="27">
        <v>1827.8</v>
      </c>
      <c r="N127" s="113" t="s">
        <v>182</v>
      </c>
      <c r="O127" s="42"/>
    </row>
    <row r="128" spans="1:15" ht="14.25">
      <c r="A128" s="29">
        <f t="shared" si="32"/>
        <v>95</v>
      </c>
      <c r="B128" s="111"/>
      <c r="C128" s="27">
        <v>41</v>
      </c>
      <c r="D128" s="27">
        <f t="shared" si="47"/>
        <v>150.06</v>
      </c>
      <c r="E128" s="27">
        <f t="shared" si="48"/>
        <v>300.12</v>
      </c>
      <c r="F128" s="27">
        <f t="shared" si="49"/>
        <v>450.18</v>
      </c>
      <c r="G128" s="27">
        <f t="shared" si="50"/>
        <v>600.24</v>
      </c>
      <c r="H128" s="27">
        <f t="shared" si="51"/>
        <v>750.3</v>
      </c>
      <c r="I128" s="27">
        <f t="shared" si="52"/>
        <v>900.36</v>
      </c>
      <c r="J128" s="27">
        <f t="shared" si="53"/>
        <v>1050.42</v>
      </c>
      <c r="K128" s="27">
        <f t="shared" si="54"/>
        <v>1200.48</v>
      </c>
      <c r="L128" s="27">
        <f t="shared" si="55"/>
        <v>1350.54</v>
      </c>
      <c r="M128" s="27">
        <v>1500.6</v>
      </c>
      <c r="N128" s="113"/>
      <c r="O128" s="42"/>
    </row>
    <row r="129" spans="1:15" ht="14.25">
      <c r="A129" s="29">
        <f t="shared" si="32"/>
        <v>96</v>
      </c>
      <c r="B129" s="111"/>
      <c r="C129" s="45" t="s">
        <v>183</v>
      </c>
      <c r="D129" s="27">
        <f t="shared" si="47"/>
        <v>45.7</v>
      </c>
      <c r="E129" s="27">
        <f t="shared" si="48"/>
        <v>91.4</v>
      </c>
      <c r="F129" s="27">
        <f t="shared" si="49"/>
        <v>137.10000000000002</v>
      </c>
      <c r="G129" s="27">
        <f t="shared" si="50"/>
        <v>182.8</v>
      </c>
      <c r="H129" s="27">
        <f t="shared" si="51"/>
        <v>228.5</v>
      </c>
      <c r="I129" s="27">
        <f t="shared" si="52"/>
        <v>274.20000000000005</v>
      </c>
      <c r="J129" s="27">
        <f t="shared" si="53"/>
        <v>319.90000000000003</v>
      </c>
      <c r="K129" s="27">
        <f t="shared" si="54"/>
        <v>365.6</v>
      </c>
      <c r="L129" s="27">
        <f t="shared" si="55"/>
        <v>411.3</v>
      </c>
      <c r="M129" s="27">
        <v>457</v>
      </c>
      <c r="N129" s="48" t="s">
        <v>184</v>
      </c>
      <c r="O129" s="42"/>
    </row>
    <row r="130" spans="1:15" ht="14.25">
      <c r="A130" s="29">
        <f t="shared" si="32"/>
        <v>97</v>
      </c>
      <c r="B130" s="111"/>
      <c r="C130" s="27" t="s">
        <v>185</v>
      </c>
      <c r="D130" s="27">
        <f t="shared" si="47"/>
        <v>26</v>
      </c>
      <c r="E130" s="27">
        <f t="shared" si="48"/>
        <v>52</v>
      </c>
      <c r="F130" s="27">
        <f t="shared" si="49"/>
        <v>78</v>
      </c>
      <c r="G130" s="27">
        <f t="shared" si="50"/>
        <v>104</v>
      </c>
      <c r="H130" s="27">
        <f t="shared" si="51"/>
        <v>130</v>
      </c>
      <c r="I130" s="27">
        <f t="shared" si="52"/>
        <v>156</v>
      </c>
      <c r="J130" s="27">
        <f t="shared" si="53"/>
        <v>182</v>
      </c>
      <c r="K130" s="27">
        <f t="shared" si="54"/>
        <v>208</v>
      </c>
      <c r="L130" s="27">
        <f t="shared" si="55"/>
        <v>234</v>
      </c>
      <c r="M130" s="27">
        <v>260</v>
      </c>
      <c r="N130" s="31" t="s">
        <v>186</v>
      </c>
      <c r="O130" s="42"/>
    </row>
    <row r="131" spans="1:15" ht="14.25">
      <c r="A131" s="29">
        <f t="shared" si="32"/>
        <v>98</v>
      </c>
      <c r="B131" s="111"/>
      <c r="C131" s="49">
        <v>7</v>
      </c>
      <c r="D131" s="27">
        <f t="shared" si="47"/>
        <v>31.380000000000003</v>
      </c>
      <c r="E131" s="27">
        <f t="shared" si="48"/>
        <v>62.760000000000005</v>
      </c>
      <c r="F131" s="27">
        <f t="shared" si="49"/>
        <v>94.14000000000001</v>
      </c>
      <c r="G131" s="27">
        <f t="shared" si="50"/>
        <v>125.52000000000001</v>
      </c>
      <c r="H131" s="27">
        <f t="shared" si="51"/>
        <v>156.9</v>
      </c>
      <c r="I131" s="27">
        <f t="shared" si="52"/>
        <v>188.28000000000003</v>
      </c>
      <c r="J131" s="27">
        <f t="shared" si="53"/>
        <v>219.66000000000003</v>
      </c>
      <c r="K131" s="27">
        <f t="shared" si="54"/>
        <v>251.04000000000002</v>
      </c>
      <c r="L131" s="27">
        <f t="shared" si="55"/>
        <v>282.42</v>
      </c>
      <c r="M131" s="27">
        <v>313.8</v>
      </c>
      <c r="N131" s="50" t="s">
        <v>187</v>
      </c>
      <c r="O131" s="42"/>
    </row>
    <row r="132" spans="1:15" ht="15" thickBot="1">
      <c r="A132" s="29">
        <f t="shared" si="32"/>
        <v>99</v>
      </c>
      <c r="B132" s="51"/>
      <c r="C132" s="49">
        <v>30</v>
      </c>
      <c r="D132" s="27">
        <f t="shared" si="47"/>
        <v>2.82</v>
      </c>
      <c r="E132" s="27">
        <f t="shared" si="48"/>
        <v>5.64</v>
      </c>
      <c r="F132" s="27">
        <f t="shared" si="49"/>
        <v>8.459999999999999</v>
      </c>
      <c r="G132" s="27">
        <f t="shared" si="50"/>
        <v>11.28</v>
      </c>
      <c r="H132" s="27">
        <f t="shared" si="51"/>
        <v>14.1</v>
      </c>
      <c r="I132" s="27">
        <f t="shared" si="52"/>
        <v>16.919999999999998</v>
      </c>
      <c r="J132" s="27">
        <f t="shared" si="53"/>
        <v>19.74</v>
      </c>
      <c r="K132" s="27">
        <f t="shared" si="54"/>
        <v>22.56</v>
      </c>
      <c r="L132" s="27">
        <f t="shared" si="55"/>
        <v>25.38</v>
      </c>
      <c r="M132" s="27">
        <v>28.2</v>
      </c>
      <c r="N132" s="50" t="s">
        <v>188</v>
      </c>
      <c r="O132" s="42"/>
    </row>
    <row r="133" spans="1:15" ht="15" customHeight="1" thickBot="1">
      <c r="A133" s="107" t="s">
        <v>189</v>
      </c>
      <c r="B133" s="102"/>
      <c r="C133" s="102"/>
      <c r="D133" s="32">
        <f>SUM(D122:D132)</f>
        <v>808.1400000000001</v>
      </c>
      <c r="E133" s="32">
        <f aca="true" t="shared" si="56" ref="E133:L133">SUM(E122:E132)</f>
        <v>1616.2800000000002</v>
      </c>
      <c r="F133" s="32">
        <f t="shared" si="56"/>
        <v>2424.4199999999996</v>
      </c>
      <c r="G133" s="32">
        <f t="shared" si="56"/>
        <v>3232.5600000000004</v>
      </c>
      <c r="H133" s="32">
        <f t="shared" si="56"/>
        <v>4040.7</v>
      </c>
      <c r="I133" s="32">
        <f t="shared" si="56"/>
        <v>4848.839999999999</v>
      </c>
      <c r="J133" s="32">
        <f t="shared" si="56"/>
        <v>5656.98</v>
      </c>
      <c r="K133" s="32">
        <f t="shared" si="56"/>
        <v>6465.120000000001</v>
      </c>
      <c r="L133" s="32">
        <f t="shared" si="56"/>
        <v>7273.26</v>
      </c>
      <c r="M133" s="32">
        <f>SUM(M122:M132)</f>
        <v>8081.4</v>
      </c>
      <c r="N133" s="33"/>
      <c r="O133" s="34"/>
    </row>
    <row r="134" spans="1:15" ht="14.25">
      <c r="A134" s="29">
        <f>A132+1</f>
        <v>100</v>
      </c>
      <c r="B134" s="103" t="s">
        <v>190</v>
      </c>
      <c r="C134" s="27">
        <v>1</v>
      </c>
      <c r="D134" s="27">
        <f aca="true" t="shared" si="57" ref="D134:D157">M134/10</f>
        <v>15.62</v>
      </c>
      <c r="E134" s="27">
        <f aca="true" t="shared" si="58" ref="E134:E151">D134*2</f>
        <v>31.24</v>
      </c>
      <c r="F134" s="27">
        <f aca="true" t="shared" si="59" ref="F134:F151">D134*3</f>
        <v>46.86</v>
      </c>
      <c r="G134" s="27">
        <f aca="true" t="shared" si="60" ref="G134:G151">D134*4</f>
        <v>62.48</v>
      </c>
      <c r="H134" s="27">
        <f aca="true" t="shared" si="61" ref="H134:H151">D134*5</f>
        <v>78.1</v>
      </c>
      <c r="I134" s="27">
        <f aca="true" t="shared" si="62" ref="I134:I151">D134*6</f>
        <v>93.72</v>
      </c>
      <c r="J134" s="27">
        <f aca="true" t="shared" si="63" ref="J134:J151">D134*7</f>
        <v>109.33999999999999</v>
      </c>
      <c r="K134" s="27">
        <f aca="true" t="shared" si="64" ref="K134:K151">D134*8</f>
        <v>124.96</v>
      </c>
      <c r="L134" s="27">
        <f aca="true" t="shared" si="65" ref="L134:L151">D134*9</f>
        <v>140.57999999999998</v>
      </c>
      <c r="M134" s="27">
        <v>156.2</v>
      </c>
      <c r="N134" s="109" t="s">
        <v>191</v>
      </c>
      <c r="O134" s="42"/>
    </row>
    <row r="135" spans="1:15" ht="14.25">
      <c r="A135" s="29">
        <f t="shared" si="32"/>
        <v>101</v>
      </c>
      <c r="B135" s="103"/>
      <c r="C135" s="27">
        <v>3</v>
      </c>
      <c r="D135" s="27">
        <f t="shared" si="57"/>
        <v>32.57</v>
      </c>
      <c r="E135" s="27">
        <f t="shared" si="58"/>
        <v>65.14</v>
      </c>
      <c r="F135" s="27">
        <f t="shared" si="59"/>
        <v>97.71000000000001</v>
      </c>
      <c r="G135" s="27">
        <f t="shared" si="60"/>
        <v>130.28</v>
      </c>
      <c r="H135" s="27">
        <f t="shared" si="61"/>
        <v>162.85</v>
      </c>
      <c r="I135" s="27">
        <f t="shared" si="62"/>
        <v>195.42000000000002</v>
      </c>
      <c r="J135" s="27">
        <f t="shared" si="63"/>
        <v>227.99</v>
      </c>
      <c r="K135" s="27">
        <f t="shared" si="64"/>
        <v>260.56</v>
      </c>
      <c r="L135" s="27">
        <f t="shared" si="65"/>
        <v>293.13</v>
      </c>
      <c r="M135" s="27">
        <v>325.7</v>
      </c>
      <c r="N135" s="109"/>
      <c r="O135" s="42"/>
    </row>
    <row r="136" spans="1:15" ht="14.25">
      <c r="A136" s="29">
        <f t="shared" si="32"/>
        <v>102</v>
      </c>
      <c r="B136" s="103"/>
      <c r="C136" s="27">
        <v>16</v>
      </c>
      <c r="D136" s="27">
        <f t="shared" si="57"/>
        <v>15.5</v>
      </c>
      <c r="E136" s="27">
        <f t="shared" si="58"/>
        <v>31</v>
      </c>
      <c r="F136" s="27">
        <f t="shared" si="59"/>
        <v>46.5</v>
      </c>
      <c r="G136" s="27">
        <f t="shared" si="60"/>
        <v>62</v>
      </c>
      <c r="H136" s="27">
        <f t="shared" si="61"/>
        <v>77.5</v>
      </c>
      <c r="I136" s="27">
        <f t="shared" si="62"/>
        <v>93</v>
      </c>
      <c r="J136" s="27">
        <f t="shared" si="63"/>
        <v>108.5</v>
      </c>
      <c r="K136" s="27">
        <f t="shared" si="64"/>
        <v>124</v>
      </c>
      <c r="L136" s="27">
        <f>D136*9</f>
        <v>139.5</v>
      </c>
      <c r="M136" s="27">
        <v>155</v>
      </c>
      <c r="N136" s="109"/>
      <c r="O136" s="42"/>
    </row>
    <row r="137" spans="1:15" ht="14.25">
      <c r="A137" s="29">
        <f t="shared" si="32"/>
        <v>103</v>
      </c>
      <c r="B137" s="103"/>
      <c r="C137" s="27">
        <v>2</v>
      </c>
      <c r="D137" s="27">
        <f t="shared" si="57"/>
        <v>214.49</v>
      </c>
      <c r="E137" s="27">
        <f t="shared" si="58"/>
        <v>428.98</v>
      </c>
      <c r="F137" s="27">
        <f t="shared" si="59"/>
        <v>643.47</v>
      </c>
      <c r="G137" s="27">
        <f t="shared" si="60"/>
        <v>857.96</v>
      </c>
      <c r="H137" s="27">
        <f t="shared" si="61"/>
        <v>1072.45</v>
      </c>
      <c r="I137" s="27">
        <f t="shared" si="62"/>
        <v>1286.94</v>
      </c>
      <c r="J137" s="27">
        <f t="shared" si="63"/>
        <v>1501.43</v>
      </c>
      <c r="K137" s="27">
        <f t="shared" si="64"/>
        <v>1715.92</v>
      </c>
      <c r="L137" s="27">
        <f t="shared" si="65"/>
        <v>1930.41</v>
      </c>
      <c r="M137" s="27">
        <v>2144.9</v>
      </c>
      <c r="N137" s="109" t="s">
        <v>59</v>
      </c>
      <c r="O137" s="42"/>
    </row>
    <row r="138" spans="1:15" ht="14.25">
      <c r="A138" s="29">
        <f t="shared" si="32"/>
        <v>104</v>
      </c>
      <c r="B138" s="103"/>
      <c r="C138" s="27">
        <v>19</v>
      </c>
      <c r="D138" s="27">
        <f t="shared" si="57"/>
        <v>106.80999999999999</v>
      </c>
      <c r="E138" s="27">
        <f t="shared" si="58"/>
        <v>213.61999999999998</v>
      </c>
      <c r="F138" s="27">
        <f t="shared" si="59"/>
        <v>320.42999999999995</v>
      </c>
      <c r="G138" s="27">
        <f t="shared" si="60"/>
        <v>427.23999999999995</v>
      </c>
      <c r="H138" s="27">
        <f t="shared" si="61"/>
        <v>534.05</v>
      </c>
      <c r="I138" s="27">
        <f t="shared" si="62"/>
        <v>640.8599999999999</v>
      </c>
      <c r="J138" s="27">
        <f t="shared" si="63"/>
        <v>747.67</v>
      </c>
      <c r="K138" s="27">
        <f t="shared" si="64"/>
        <v>854.4799999999999</v>
      </c>
      <c r="L138" s="27">
        <f t="shared" si="65"/>
        <v>961.2899999999998</v>
      </c>
      <c r="M138" s="27">
        <v>1068.1</v>
      </c>
      <c r="N138" s="109"/>
      <c r="O138" s="42"/>
    </row>
    <row r="139" spans="1:15" ht="14.25">
      <c r="A139" s="29">
        <f t="shared" si="32"/>
        <v>105</v>
      </c>
      <c r="B139" s="103"/>
      <c r="C139" s="27">
        <v>4</v>
      </c>
      <c r="D139" s="27">
        <f t="shared" si="57"/>
        <v>12.175</v>
      </c>
      <c r="E139" s="27">
        <f t="shared" si="58"/>
        <v>24.35</v>
      </c>
      <c r="F139" s="27">
        <f t="shared" si="59"/>
        <v>36.525000000000006</v>
      </c>
      <c r="G139" s="27">
        <f t="shared" si="60"/>
        <v>48.7</v>
      </c>
      <c r="H139" s="27">
        <f t="shared" si="61"/>
        <v>60.875</v>
      </c>
      <c r="I139" s="27">
        <f t="shared" si="62"/>
        <v>73.05000000000001</v>
      </c>
      <c r="J139" s="27">
        <f t="shared" si="63"/>
        <v>85.22500000000001</v>
      </c>
      <c r="K139" s="27">
        <f t="shared" si="64"/>
        <v>97.4</v>
      </c>
      <c r="L139" s="27">
        <f t="shared" si="65"/>
        <v>109.575</v>
      </c>
      <c r="M139" s="27">
        <v>121.75</v>
      </c>
      <c r="N139" s="31" t="s">
        <v>192</v>
      </c>
      <c r="O139" s="42"/>
    </row>
    <row r="140" spans="1:15" ht="14.25">
      <c r="A140" s="29">
        <f t="shared" si="32"/>
        <v>106</v>
      </c>
      <c r="B140" s="103"/>
      <c r="C140" s="27">
        <v>20</v>
      </c>
      <c r="D140" s="27">
        <f t="shared" si="57"/>
        <v>5.15</v>
      </c>
      <c r="E140" s="27">
        <f t="shared" si="58"/>
        <v>10.3</v>
      </c>
      <c r="F140" s="27">
        <f t="shared" si="59"/>
        <v>15.450000000000001</v>
      </c>
      <c r="G140" s="27">
        <f t="shared" si="60"/>
        <v>20.6</v>
      </c>
      <c r="H140" s="27">
        <f t="shared" si="61"/>
        <v>25.75</v>
      </c>
      <c r="I140" s="27">
        <f t="shared" si="62"/>
        <v>30.900000000000002</v>
      </c>
      <c r="J140" s="27">
        <f t="shared" si="63"/>
        <v>36.050000000000004</v>
      </c>
      <c r="K140" s="27">
        <f t="shared" si="64"/>
        <v>41.2</v>
      </c>
      <c r="L140" s="27">
        <f t="shared" si="65"/>
        <v>46.35</v>
      </c>
      <c r="M140" s="27">
        <v>51.5</v>
      </c>
      <c r="N140" s="31" t="s">
        <v>61</v>
      </c>
      <c r="O140" s="42"/>
    </row>
    <row r="141" spans="1:15" ht="15" thickBot="1">
      <c r="A141" s="29">
        <f t="shared" si="32"/>
        <v>107</v>
      </c>
      <c r="B141" s="103"/>
      <c r="C141" s="27"/>
      <c r="D141" s="27">
        <f t="shared" si="57"/>
        <v>9.98</v>
      </c>
      <c r="E141" s="27">
        <f t="shared" si="58"/>
        <v>19.96</v>
      </c>
      <c r="F141" s="27">
        <f t="shared" si="59"/>
        <v>29.94</v>
      </c>
      <c r="G141" s="27">
        <f t="shared" si="60"/>
        <v>39.92</v>
      </c>
      <c r="H141" s="27">
        <f t="shared" si="61"/>
        <v>49.900000000000006</v>
      </c>
      <c r="I141" s="27">
        <f t="shared" si="62"/>
        <v>59.88</v>
      </c>
      <c r="J141" s="27">
        <f t="shared" si="63"/>
        <v>69.86</v>
      </c>
      <c r="K141" s="27">
        <f t="shared" si="64"/>
        <v>79.84</v>
      </c>
      <c r="L141" s="27">
        <f t="shared" si="65"/>
        <v>89.82000000000001</v>
      </c>
      <c r="M141" s="27">
        <v>99.8</v>
      </c>
      <c r="N141" s="31" t="s">
        <v>192</v>
      </c>
      <c r="O141" s="42"/>
    </row>
    <row r="142" spans="1:15" ht="15" customHeight="1" thickBot="1">
      <c r="A142" s="107" t="s">
        <v>193</v>
      </c>
      <c r="B142" s="102"/>
      <c r="C142" s="102"/>
      <c r="D142" s="32">
        <f>SUM(D134:D141)</f>
        <v>412.295</v>
      </c>
      <c r="E142" s="32">
        <f aca="true" t="shared" si="66" ref="E142:L142">SUM(E134:E141)</f>
        <v>824.59</v>
      </c>
      <c r="F142" s="32">
        <f t="shared" si="66"/>
        <v>1236.885</v>
      </c>
      <c r="G142" s="32">
        <f t="shared" si="66"/>
        <v>1649.18</v>
      </c>
      <c r="H142" s="32">
        <f t="shared" si="66"/>
        <v>2061.475</v>
      </c>
      <c r="I142" s="32">
        <f t="shared" si="66"/>
        <v>2473.77</v>
      </c>
      <c r="J142" s="32">
        <f t="shared" si="66"/>
        <v>2886.065</v>
      </c>
      <c r="K142" s="32">
        <f t="shared" si="66"/>
        <v>3298.36</v>
      </c>
      <c r="L142" s="32">
        <f t="shared" si="66"/>
        <v>3710.6549999999997</v>
      </c>
      <c r="M142" s="32">
        <f>SUM(M134:M141)</f>
        <v>4122.95</v>
      </c>
      <c r="N142" s="33"/>
      <c r="O142" s="34"/>
    </row>
    <row r="143" spans="1:14" ht="14.25">
      <c r="A143" s="29">
        <f>A141+1</f>
        <v>108</v>
      </c>
      <c r="B143" s="103" t="s">
        <v>194</v>
      </c>
      <c r="C143" s="27" t="s">
        <v>60</v>
      </c>
      <c r="D143" s="27">
        <f t="shared" si="57"/>
        <v>3.6</v>
      </c>
      <c r="E143" s="27">
        <f t="shared" si="58"/>
        <v>7.2</v>
      </c>
      <c r="F143" s="27">
        <f t="shared" si="59"/>
        <v>10.8</v>
      </c>
      <c r="G143" s="27">
        <f t="shared" si="60"/>
        <v>14.4</v>
      </c>
      <c r="H143" s="27">
        <f t="shared" si="61"/>
        <v>18</v>
      </c>
      <c r="I143" s="27">
        <f t="shared" si="62"/>
        <v>21.6</v>
      </c>
      <c r="J143" s="27">
        <f t="shared" si="63"/>
        <v>25.2</v>
      </c>
      <c r="K143" s="27">
        <f t="shared" si="64"/>
        <v>28.8</v>
      </c>
      <c r="L143" s="27">
        <f t="shared" si="65"/>
        <v>32.4</v>
      </c>
      <c r="M143" s="27">
        <v>36</v>
      </c>
      <c r="N143" s="35" t="s">
        <v>195</v>
      </c>
    </row>
    <row r="144" spans="1:15" ht="14.25">
      <c r="A144" s="29">
        <f t="shared" si="32"/>
        <v>109</v>
      </c>
      <c r="B144" s="111"/>
      <c r="C144" s="27" t="s">
        <v>126</v>
      </c>
      <c r="D144" s="27">
        <f t="shared" si="57"/>
        <v>6.75</v>
      </c>
      <c r="E144" s="27">
        <f t="shared" si="58"/>
        <v>13.5</v>
      </c>
      <c r="F144" s="27">
        <f t="shared" si="59"/>
        <v>20.25</v>
      </c>
      <c r="G144" s="27">
        <f t="shared" si="60"/>
        <v>27</v>
      </c>
      <c r="H144" s="27">
        <f t="shared" si="61"/>
        <v>33.75</v>
      </c>
      <c r="I144" s="27">
        <f t="shared" si="62"/>
        <v>40.5</v>
      </c>
      <c r="J144" s="27">
        <f t="shared" si="63"/>
        <v>47.25</v>
      </c>
      <c r="K144" s="27">
        <f t="shared" si="64"/>
        <v>54</v>
      </c>
      <c r="L144" s="27">
        <f t="shared" si="65"/>
        <v>60.75</v>
      </c>
      <c r="M144" s="27">
        <v>67.5</v>
      </c>
      <c r="N144" s="35" t="s">
        <v>196</v>
      </c>
      <c r="O144" s="42"/>
    </row>
    <row r="145" spans="1:14" ht="27.75" customHeight="1">
      <c r="A145" s="29">
        <f t="shared" si="32"/>
        <v>110</v>
      </c>
      <c r="B145" s="111"/>
      <c r="C145" s="45" t="s">
        <v>197</v>
      </c>
      <c r="D145" s="27">
        <f t="shared" si="57"/>
        <v>2.25</v>
      </c>
      <c r="E145" s="27">
        <f t="shared" si="58"/>
        <v>4.5</v>
      </c>
      <c r="F145" s="27">
        <f t="shared" si="59"/>
        <v>6.75</v>
      </c>
      <c r="G145" s="27">
        <f t="shared" si="60"/>
        <v>9</v>
      </c>
      <c r="H145" s="27">
        <f t="shared" si="61"/>
        <v>11.25</v>
      </c>
      <c r="I145" s="27">
        <f t="shared" si="62"/>
        <v>13.5</v>
      </c>
      <c r="J145" s="27">
        <f t="shared" si="63"/>
        <v>15.75</v>
      </c>
      <c r="K145" s="27">
        <f t="shared" si="64"/>
        <v>18</v>
      </c>
      <c r="L145" s="27">
        <f t="shared" si="65"/>
        <v>20.25</v>
      </c>
      <c r="M145" s="27">
        <v>22.5</v>
      </c>
      <c r="N145" s="35" t="s">
        <v>198</v>
      </c>
    </row>
    <row r="146" spans="1:14" ht="14.25">
      <c r="A146" s="29">
        <f t="shared" si="32"/>
        <v>111</v>
      </c>
      <c r="B146" s="111"/>
      <c r="C146" s="27" t="s">
        <v>199</v>
      </c>
      <c r="D146" s="27">
        <f t="shared" si="57"/>
        <v>3</v>
      </c>
      <c r="E146" s="27">
        <f t="shared" si="58"/>
        <v>6</v>
      </c>
      <c r="F146" s="27">
        <f t="shared" si="59"/>
        <v>9</v>
      </c>
      <c r="G146" s="27">
        <f t="shared" si="60"/>
        <v>12</v>
      </c>
      <c r="H146" s="27">
        <f t="shared" si="61"/>
        <v>15</v>
      </c>
      <c r="I146" s="27">
        <f t="shared" si="62"/>
        <v>18</v>
      </c>
      <c r="J146" s="27">
        <f t="shared" si="63"/>
        <v>21</v>
      </c>
      <c r="K146" s="27">
        <f t="shared" si="64"/>
        <v>24</v>
      </c>
      <c r="L146" s="27">
        <f t="shared" si="65"/>
        <v>27</v>
      </c>
      <c r="M146" s="27">
        <v>30</v>
      </c>
      <c r="N146" s="35" t="s">
        <v>200</v>
      </c>
    </row>
    <row r="147" spans="1:14" ht="14.25">
      <c r="A147" s="29">
        <f t="shared" si="32"/>
        <v>112</v>
      </c>
      <c r="B147" s="111"/>
      <c r="C147" s="27" t="s">
        <v>201</v>
      </c>
      <c r="D147" s="27">
        <f t="shared" si="57"/>
        <v>2.7</v>
      </c>
      <c r="E147" s="27">
        <f t="shared" si="58"/>
        <v>5.4</v>
      </c>
      <c r="F147" s="27">
        <f t="shared" si="59"/>
        <v>8.100000000000001</v>
      </c>
      <c r="G147" s="27">
        <f t="shared" si="60"/>
        <v>10.8</v>
      </c>
      <c r="H147" s="27">
        <f t="shared" si="61"/>
        <v>13.5</v>
      </c>
      <c r="I147" s="27">
        <f t="shared" si="62"/>
        <v>16.200000000000003</v>
      </c>
      <c r="J147" s="27">
        <f t="shared" si="63"/>
        <v>18.900000000000002</v>
      </c>
      <c r="K147" s="27">
        <f t="shared" si="64"/>
        <v>21.6</v>
      </c>
      <c r="L147" s="27">
        <f t="shared" si="65"/>
        <v>24.3</v>
      </c>
      <c r="M147" s="27">
        <v>27</v>
      </c>
      <c r="N147" s="35" t="s">
        <v>202</v>
      </c>
    </row>
    <row r="148" spans="1:14" ht="14.25">
      <c r="A148" s="29">
        <f t="shared" si="32"/>
        <v>113</v>
      </c>
      <c r="B148" s="111"/>
      <c r="C148" s="27" t="s">
        <v>92</v>
      </c>
      <c r="D148" s="27">
        <f t="shared" si="57"/>
        <v>1.05</v>
      </c>
      <c r="E148" s="27">
        <f t="shared" si="58"/>
        <v>2.1</v>
      </c>
      <c r="F148" s="27">
        <f t="shared" si="59"/>
        <v>3.1500000000000004</v>
      </c>
      <c r="G148" s="27">
        <f t="shared" si="60"/>
        <v>4.2</v>
      </c>
      <c r="H148" s="27" t="s">
        <v>203</v>
      </c>
      <c r="I148" s="27">
        <f t="shared" si="62"/>
        <v>6.300000000000001</v>
      </c>
      <c r="J148" s="27">
        <f t="shared" si="63"/>
        <v>7.3500000000000005</v>
      </c>
      <c r="K148" s="27">
        <f t="shared" si="64"/>
        <v>8.4</v>
      </c>
      <c r="L148" s="27">
        <f t="shared" si="65"/>
        <v>9.450000000000001</v>
      </c>
      <c r="M148" s="27">
        <v>10.5</v>
      </c>
      <c r="N148" s="35" t="s">
        <v>204</v>
      </c>
    </row>
    <row r="149" spans="1:14" ht="14.25">
      <c r="A149" s="29">
        <f t="shared" si="32"/>
        <v>114</v>
      </c>
      <c r="B149" s="111"/>
      <c r="C149" s="27" t="s">
        <v>113</v>
      </c>
      <c r="D149" s="27">
        <f t="shared" si="57"/>
        <v>1.5</v>
      </c>
      <c r="E149" s="27">
        <f t="shared" si="58"/>
        <v>3</v>
      </c>
      <c r="F149" s="27">
        <f t="shared" si="59"/>
        <v>4.5</v>
      </c>
      <c r="G149" s="27">
        <f t="shared" si="60"/>
        <v>6</v>
      </c>
      <c r="H149" s="27">
        <f t="shared" si="61"/>
        <v>7.5</v>
      </c>
      <c r="I149" s="27">
        <f t="shared" si="62"/>
        <v>9</v>
      </c>
      <c r="J149" s="27">
        <f t="shared" si="63"/>
        <v>10.5</v>
      </c>
      <c r="K149" s="27">
        <f t="shared" si="64"/>
        <v>12</v>
      </c>
      <c r="L149" s="27">
        <f t="shared" si="65"/>
        <v>13.5</v>
      </c>
      <c r="M149" s="27">
        <v>15</v>
      </c>
      <c r="N149" s="35" t="s">
        <v>205</v>
      </c>
    </row>
    <row r="150" spans="1:14" ht="14.25">
      <c r="A150" s="29">
        <f t="shared" si="32"/>
        <v>115</v>
      </c>
      <c r="B150" s="111"/>
      <c r="C150" s="27" t="s">
        <v>95</v>
      </c>
      <c r="D150" s="27">
        <f t="shared" si="57"/>
        <v>4.279999999999999</v>
      </c>
      <c r="E150" s="27">
        <f t="shared" si="58"/>
        <v>8.559999999999999</v>
      </c>
      <c r="F150" s="27">
        <f t="shared" si="59"/>
        <v>12.839999999999998</v>
      </c>
      <c r="G150" s="27">
        <f t="shared" si="60"/>
        <v>17.119999999999997</v>
      </c>
      <c r="H150" s="27">
        <f t="shared" si="61"/>
        <v>21.4</v>
      </c>
      <c r="I150" s="27">
        <f t="shared" si="62"/>
        <v>25.679999999999996</v>
      </c>
      <c r="J150" s="27">
        <f t="shared" si="63"/>
        <v>29.959999999999994</v>
      </c>
      <c r="K150" s="27">
        <f t="shared" si="64"/>
        <v>34.239999999999995</v>
      </c>
      <c r="L150" s="27">
        <f t="shared" si="65"/>
        <v>38.519999999999996</v>
      </c>
      <c r="M150" s="27">
        <v>42.8</v>
      </c>
      <c r="N150" s="35" t="s">
        <v>206</v>
      </c>
    </row>
    <row r="151" spans="1:14" ht="15" thickBot="1">
      <c r="A151" s="29">
        <f t="shared" si="32"/>
        <v>116</v>
      </c>
      <c r="B151" s="111"/>
      <c r="C151" s="27" t="s">
        <v>207</v>
      </c>
      <c r="D151" s="27">
        <f t="shared" si="57"/>
        <v>9</v>
      </c>
      <c r="E151" s="27">
        <f t="shared" si="58"/>
        <v>18</v>
      </c>
      <c r="F151" s="27">
        <f t="shared" si="59"/>
        <v>27</v>
      </c>
      <c r="G151" s="27">
        <f t="shared" si="60"/>
        <v>36</v>
      </c>
      <c r="H151" s="27">
        <f t="shared" si="61"/>
        <v>45</v>
      </c>
      <c r="I151" s="27">
        <f t="shared" si="62"/>
        <v>54</v>
      </c>
      <c r="J151" s="27">
        <f t="shared" si="63"/>
        <v>63</v>
      </c>
      <c r="K151" s="27">
        <f t="shared" si="64"/>
        <v>72</v>
      </c>
      <c r="L151" s="27">
        <f t="shared" si="65"/>
        <v>81</v>
      </c>
      <c r="M151" s="27">
        <v>90</v>
      </c>
      <c r="N151" s="35" t="s">
        <v>208</v>
      </c>
    </row>
    <row r="152" spans="1:15" ht="15" customHeight="1" thickBot="1">
      <c r="A152" s="107" t="s">
        <v>209</v>
      </c>
      <c r="B152" s="102"/>
      <c r="C152" s="102"/>
      <c r="D152" s="32">
        <f>SUM(D143:D151)</f>
        <v>34.13</v>
      </c>
      <c r="E152" s="32">
        <f aca="true" t="shared" si="67" ref="E152:M152">SUM(E143:E151)</f>
        <v>68.26</v>
      </c>
      <c r="F152" s="32">
        <f t="shared" si="67"/>
        <v>102.39</v>
      </c>
      <c r="G152" s="32">
        <f t="shared" si="67"/>
        <v>136.52</v>
      </c>
      <c r="H152" s="32">
        <f t="shared" si="67"/>
        <v>165.4</v>
      </c>
      <c r="I152" s="32">
        <f t="shared" si="67"/>
        <v>204.78</v>
      </c>
      <c r="J152" s="32">
        <f t="shared" si="67"/>
        <v>238.90999999999997</v>
      </c>
      <c r="K152" s="32">
        <f t="shared" si="67"/>
        <v>273.04</v>
      </c>
      <c r="L152" s="32">
        <f t="shared" si="67"/>
        <v>307.17</v>
      </c>
      <c r="M152" s="32">
        <f t="shared" si="67"/>
        <v>341.3</v>
      </c>
      <c r="N152" s="33"/>
      <c r="O152" s="34"/>
    </row>
    <row r="153" spans="1:14" ht="14.25">
      <c r="A153" s="29">
        <f>A151+1</f>
        <v>117</v>
      </c>
      <c r="B153" s="103" t="s">
        <v>210</v>
      </c>
      <c r="C153" s="27">
        <v>2</v>
      </c>
      <c r="D153" s="27">
        <f t="shared" si="57"/>
        <v>33.3</v>
      </c>
      <c r="E153" s="27">
        <f aca="true" t="shared" si="68" ref="E153:E159">D153*2</f>
        <v>66.6</v>
      </c>
      <c r="F153" s="27">
        <f aca="true" t="shared" si="69" ref="F153:F159">D153*3</f>
        <v>99.89999999999999</v>
      </c>
      <c r="G153" s="27">
        <f aca="true" t="shared" si="70" ref="G153:G159">D153*4</f>
        <v>133.2</v>
      </c>
      <c r="H153" s="27">
        <f aca="true" t="shared" si="71" ref="H153:H159">D153*5</f>
        <v>166.5</v>
      </c>
      <c r="I153" s="27">
        <f aca="true" t="shared" si="72" ref="I153:I159">D153*6</f>
        <v>199.79999999999998</v>
      </c>
      <c r="J153" s="27">
        <f aca="true" t="shared" si="73" ref="J153:J159">D153*7</f>
        <v>233.09999999999997</v>
      </c>
      <c r="K153" s="27">
        <f aca="true" t="shared" si="74" ref="K153:K159">D153*8</f>
        <v>266.4</v>
      </c>
      <c r="L153" s="27">
        <f aca="true" t="shared" si="75" ref="L153:L159">D153*9</f>
        <v>299.7</v>
      </c>
      <c r="M153" s="27">
        <v>333</v>
      </c>
      <c r="N153" s="108" t="s">
        <v>211</v>
      </c>
    </row>
    <row r="154" spans="1:14" ht="14.25">
      <c r="A154" s="29">
        <f t="shared" si="32"/>
        <v>118</v>
      </c>
      <c r="B154" s="111"/>
      <c r="C154" s="27">
        <v>25</v>
      </c>
      <c r="D154" s="27">
        <f t="shared" si="57"/>
        <v>96.39</v>
      </c>
      <c r="E154" s="27">
        <f t="shared" si="68"/>
        <v>192.78</v>
      </c>
      <c r="F154" s="27">
        <f t="shared" si="69"/>
        <v>289.17</v>
      </c>
      <c r="G154" s="27">
        <f t="shared" si="70"/>
        <v>385.56</v>
      </c>
      <c r="H154" s="27">
        <f t="shared" si="71"/>
        <v>481.95</v>
      </c>
      <c r="I154" s="27">
        <f t="shared" si="72"/>
        <v>578.34</v>
      </c>
      <c r="J154" s="27">
        <f t="shared" si="73"/>
        <v>674.73</v>
      </c>
      <c r="K154" s="27">
        <f t="shared" si="74"/>
        <v>771.12</v>
      </c>
      <c r="L154" s="27">
        <f t="shared" si="75"/>
        <v>867.51</v>
      </c>
      <c r="M154" s="27">
        <v>963.9</v>
      </c>
      <c r="N154" s="108"/>
    </row>
    <row r="155" spans="1:14" ht="14.25">
      <c r="A155" s="29">
        <f t="shared" si="32"/>
        <v>119</v>
      </c>
      <c r="B155" s="111"/>
      <c r="C155" s="27">
        <v>3</v>
      </c>
      <c r="D155" s="27">
        <f t="shared" si="57"/>
        <v>13.419999999999998</v>
      </c>
      <c r="E155" s="27">
        <f t="shared" si="68"/>
        <v>26.839999999999996</v>
      </c>
      <c r="F155" s="27">
        <f t="shared" si="69"/>
        <v>40.25999999999999</v>
      </c>
      <c r="G155" s="27">
        <f t="shared" si="70"/>
        <v>53.67999999999999</v>
      </c>
      <c r="H155" s="27">
        <f t="shared" si="71"/>
        <v>67.1</v>
      </c>
      <c r="I155" s="27">
        <f t="shared" si="72"/>
        <v>80.51999999999998</v>
      </c>
      <c r="J155" s="27">
        <f t="shared" si="73"/>
        <v>93.93999999999998</v>
      </c>
      <c r="K155" s="27">
        <f t="shared" si="74"/>
        <v>107.35999999999999</v>
      </c>
      <c r="L155" s="27">
        <f t="shared" si="75"/>
        <v>120.77999999999999</v>
      </c>
      <c r="M155" s="27">
        <v>134.2</v>
      </c>
      <c r="N155" s="31" t="s">
        <v>212</v>
      </c>
    </row>
    <row r="156" spans="1:14" ht="14.25">
      <c r="A156" s="29">
        <f t="shared" si="32"/>
        <v>120</v>
      </c>
      <c r="B156" s="111"/>
      <c r="C156" s="27" t="s">
        <v>213</v>
      </c>
      <c r="D156" s="27">
        <f t="shared" si="57"/>
        <v>103.15</v>
      </c>
      <c r="E156" s="27">
        <f t="shared" si="68"/>
        <v>206.3</v>
      </c>
      <c r="F156" s="27">
        <f t="shared" si="69"/>
        <v>309.45000000000005</v>
      </c>
      <c r="G156" s="27">
        <f t="shared" si="70"/>
        <v>412.6</v>
      </c>
      <c r="H156" s="27">
        <f t="shared" si="71"/>
        <v>515.75</v>
      </c>
      <c r="I156" s="27">
        <f t="shared" si="72"/>
        <v>618.9000000000001</v>
      </c>
      <c r="J156" s="27">
        <f t="shared" si="73"/>
        <v>722.0500000000001</v>
      </c>
      <c r="K156" s="27">
        <f t="shared" si="74"/>
        <v>825.2</v>
      </c>
      <c r="L156" s="27">
        <f t="shared" si="75"/>
        <v>928.35</v>
      </c>
      <c r="M156" s="27">
        <v>1031.5</v>
      </c>
      <c r="N156" s="109" t="s">
        <v>214</v>
      </c>
    </row>
    <row r="157" spans="1:14" ht="14.25">
      <c r="A157" s="29">
        <f t="shared" si="32"/>
        <v>121</v>
      </c>
      <c r="B157" s="111"/>
      <c r="C157" s="27">
        <v>31</v>
      </c>
      <c r="D157" s="27">
        <f t="shared" si="57"/>
        <v>74.27000000000001</v>
      </c>
      <c r="E157" s="27">
        <f t="shared" si="68"/>
        <v>148.54000000000002</v>
      </c>
      <c r="F157" s="27">
        <f t="shared" si="69"/>
        <v>222.81000000000003</v>
      </c>
      <c r="G157" s="27">
        <f t="shared" si="70"/>
        <v>297.08000000000004</v>
      </c>
      <c r="H157" s="27">
        <f t="shared" si="71"/>
        <v>371.35</v>
      </c>
      <c r="I157" s="27">
        <f t="shared" si="72"/>
        <v>445.62000000000006</v>
      </c>
      <c r="J157" s="27">
        <f t="shared" si="73"/>
        <v>519.8900000000001</v>
      </c>
      <c r="K157" s="27">
        <f t="shared" si="74"/>
        <v>594.1600000000001</v>
      </c>
      <c r="L157" s="27">
        <f t="shared" si="75"/>
        <v>668.4300000000001</v>
      </c>
      <c r="M157" s="27">
        <v>742.7</v>
      </c>
      <c r="N157" s="109"/>
    </row>
    <row r="158" spans="1:14" ht="14.25">
      <c r="A158" s="29">
        <f t="shared" si="32"/>
        <v>122</v>
      </c>
      <c r="B158" s="111"/>
      <c r="C158" s="27">
        <v>20</v>
      </c>
      <c r="D158" s="27">
        <f>M158/10</f>
        <v>19.009999999999998</v>
      </c>
      <c r="E158" s="27">
        <f t="shared" si="68"/>
        <v>38.019999999999996</v>
      </c>
      <c r="F158" s="27">
        <f t="shared" si="69"/>
        <v>57.029999999999994</v>
      </c>
      <c r="G158" s="27">
        <f t="shared" si="70"/>
        <v>76.03999999999999</v>
      </c>
      <c r="H158" s="27">
        <f t="shared" si="71"/>
        <v>95.04999999999998</v>
      </c>
      <c r="I158" s="27">
        <f t="shared" si="72"/>
        <v>114.05999999999999</v>
      </c>
      <c r="J158" s="27">
        <f t="shared" si="73"/>
        <v>133.07</v>
      </c>
      <c r="K158" s="27">
        <f t="shared" si="74"/>
        <v>152.07999999999998</v>
      </c>
      <c r="L158" s="27">
        <f t="shared" si="75"/>
        <v>171.08999999999997</v>
      </c>
      <c r="M158" s="27">
        <v>190.1</v>
      </c>
      <c r="N158" s="35" t="s">
        <v>215</v>
      </c>
    </row>
    <row r="159" spans="1:14" ht="15" thickBot="1">
      <c r="A159" s="29">
        <f aca="true" t="shared" si="76" ref="A159:A221">A158+1</f>
        <v>123</v>
      </c>
      <c r="B159" s="111"/>
      <c r="C159" s="27">
        <v>5</v>
      </c>
      <c r="D159" s="27">
        <f>M159/10</f>
        <v>189.45</v>
      </c>
      <c r="E159" s="27">
        <f t="shared" si="68"/>
        <v>378.9</v>
      </c>
      <c r="F159" s="27">
        <f t="shared" si="69"/>
        <v>568.3499999999999</v>
      </c>
      <c r="G159" s="27">
        <f t="shared" si="70"/>
        <v>757.8</v>
      </c>
      <c r="H159" s="27">
        <f t="shared" si="71"/>
        <v>947.25</v>
      </c>
      <c r="I159" s="27">
        <f t="shared" si="72"/>
        <v>1136.6999999999998</v>
      </c>
      <c r="J159" s="27">
        <f t="shared" si="73"/>
        <v>1326.1499999999999</v>
      </c>
      <c r="K159" s="27">
        <f t="shared" si="74"/>
        <v>1515.6</v>
      </c>
      <c r="L159" s="27">
        <f t="shared" si="75"/>
        <v>1705.05</v>
      </c>
      <c r="M159" s="27">
        <v>1894.5</v>
      </c>
      <c r="N159" s="31" t="s">
        <v>216</v>
      </c>
    </row>
    <row r="160" spans="1:15" ht="15" customHeight="1" thickBot="1">
      <c r="A160" s="107" t="s">
        <v>217</v>
      </c>
      <c r="B160" s="102"/>
      <c r="C160" s="102"/>
      <c r="D160" s="32">
        <f>SUM(D153:D159)</f>
        <v>528.99</v>
      </c>
      <c r="E160" s="32">
        <f aca="true" t="shared" si="77" ref="E160:L160">SUM(E153:E159)</f>
        <v>1057.98</v>
      </c>
      <c r="F160" s="32">
        <f t="shared" si="77"/>
        <v>1586.9699999999998</v>
      </c>
      <c r="G160" s="32">
        <f t="shared" si="77"/>
        <v>2115.96</v>
      </c>
      <c r="H160" s="32">
        <f t="shared" si="77"/>
        <v>2644.95</v>
      </c>
      <c r="I160" s="32">
        <f t="shared" si="77"/>
        <v>3173.9399999999996</v>
      </c>
      <c r="J160" s="32">
        <f t="shared" si="77"/>
        <v>3702.9300000000003</v>
      </c>
      <c r="K160" s="32">
        <f t="shared" si="77"/>
        <v>4231.92</v>
      </c>
      <c r="L160" s="32">
        <f t="shared" si="77"/>
        <v>4760.910000000001</v>
      </c>
      <c r="M160" s="32">
        <f>SUM(M153:M159)</f>
        <v>5289.9</v>
      </c>
      <c r="N160" s="33"/>
      <c r="O160" s="34"/>
    </row>
    <row r="161" spans="1:15" ht="14.25">
      <c r="A161" s="29">
        <f>A159+1</f>
        <v>124</v>
      </c>
      <c r="B161" s="114" t="s">
        <v>218</v>
      </c>
      <c r="C161" s="27" t="s">
        <v>113</v>
      </c>
      <c r="D161" s="27">
        <f aca="true" t="shared" si="78" ref="D161:D176">M161/10</f>
        <v>1.35</v>
      </c>
      <c r="E161" s="27">
        <f aca="true" t="shared" si="79" ref="E161:E176">D161*2</f>
        <v>2.7</v>
      </c>
      <c r="F161" s="27">
        <f aca="true" t="shared" si="80" ref="F161:F176">D161*3</f>
        <v>4.050000000000001</v>
      </c>
      <c r="G161" s="27">
        <f aca="true" t="shared" si="81" ref="G161:G176">D161*4</f>
        <v>5.4</v>
      </c>
      <c r="H161" s="27">
        <f aca="true" t="shared" si="82" ref="H161:H176">D161*5</f>
        <v>6.75</v>
      </c>
      <c r="I161" s="27">
        <f aca="true" t="shared" si="83" ref="I161:I176">D161*6</f>
        <v>8.100000000000001</v>
      </c>
      <c r="J161" s="27">
        <f aca="true" t="shared" si="84" ref="J161:J176">D161*7</f>
        <v>9.450000000000001</v>
      </c>
      <c r="K161" s="27">
        <f aca="true" t="shared" si="85" ref="K161:K176">D161*8</f>
        <v>10.8</v>
      </c>
      <c r="L161" s="27">
        <f aca="true" t="shared" si="86" ref="L161:L176">D161*9</f>
        <v>12.15</v>
      </c>
      <c r="M161" s="27">
        <v>13.5</v>
      </c>
      <c r="N161" s="35" t="s">
        <v>219</v>
      </c>
      <c r="O161" s="52"/>
    </row>
    <row r="162" spans="1:15" ht="14.25">
      <c r="A162" s="29">
        <f t="shared" si="76"/>
        <v>125</v>
      </c>
      <c r="B162" s="115"/>
      <c r="C162" s="27" t="s">
        <v>220</v>
      </c>
      <c r="D162" s="27">
        <f t="shared" si="78"/>
        <v>4.5</v>
      </c>
      <c r="E162" s="27">
        <f t="shared" si="79"/>
        <v>9</v>
      </c>
      <c r="F162" s="27">
        <f t="shared" si="80"/>
        <v>13.5</v>
      </c>
      <c r="G162" s="27">
        <f t="shared" si="81"/>
        <v>18</v>
      </c>
      <c r="H162" s="27">
        <f t="shared" si="82"/>
        <v>22.5</v>
      </c>
      <c r="I162" s="27">
        <f t="shared" si="83"/>
        <v>27</v>
      </c>
      <c r="J162" s="27">
        <f t="shared" si="84"/>
        <v>31.5</v>
      </c>
      <c r="K162" s="27">
        <f t="shared" si="85"/>
        <v>36</v>
      </c>
      <c r="L162" s="27">
        <f t="shared" si="86"/>
        <v>40.5</v>
      </c>
      <c r="M162" s="27">
        <v>45</v>
      </c>
      <c r="N162" s="35" t="s">
        <v>221</v>
      </c>
      <c r="O162" s="52"/>
    </row>
    <row r="163" spans="1:15" ht="14.25">
      <c r="A163" s="29">
        <f t="shared" si="76"/>
        <v>126</v>
      </c>
      <c r="B163" s="115"/>
      <c r="C163" s="27" t="s">
        <v>222</v>
      </c>
      <c r="D163" s="27">
        <f t="shared" si="78"/>
        <v>12</v>
      </c>
      <c r="E163" s="27">
        <f t="shared" si="79"/>
        <v>24</v>
      </c>
      <c r="F163" s="27">
        <f t="shared" si="80"/>
        <v>36</v>
      </c>
      <c r="G163" s="27">
        <f t="shared" si="81"/>
        <v>48</v>
      </c>
      <c r="H163" s="27">
        <f t="shared" si="82"/>
        <v>60</v>
      </c>
      <c r="I163" s="27">
        <f t="shared" si="83"/>
        <v>72</v>
      </c>
      <c r="J163" s="27">
        <f t="shared" si="84"/>
        <v>84</v>
      </c>
      <c r="K163" s="27">
        <f t="shared" si="85"/>
        <v>96</v>
      </c>
      <c r="L163" s="27">
        <f t="shared" si="86"/>
        <v>108</v>
      </c>
      <c r="M163" s="27">
        <v>120</v>
      </c>
      <c r="N163" s="35" t="s">
        <v>223</v>
      </c>
      <c r="O163" s="42"/>
    </row>
    <row r="164" spans="1:15" ht="15" thickBot="1">
      <c r="A164" s="29">
        <f t="shared" si="76"/>
        <v>127</v>
      </c>
      <c r="B164" s="116"/>
      <c r="C164" s="27" t="s">
        <v>67</v>
      </c>
      <c r="D164" s="27">
        <f t="shared" si="78"/>
        <v>22.5</v>
      </c>
      <c r="E164" s="27">
        <f t="shared" si="79"/>
        <v>45</v>
      </c>
      <c r="F164" s="27">
        <f t="shared" si="80"/>
        <v>67.5</v>
      </c>
      <c r="G164" s="27">
        <f t="shared" si="81"/>
        <v>90</v>
      </c>
      <c r="H164" s="27">
        <f t="shared" si="82"/>
        <v>112.5</v>
      </c>
      <c r="I164" s="27">
        <f t="shared" si="83"/>
        <v>135</v>
      </c>
      <c r="J164" s="27">
        <f t="shared" si="84"/>
        <v>157.5</v>
      </c>
      <c r="K164" s="27">
        <f t="shared" si="85"/>
        <v>180</v>
      </c>
      <c r="L164" s="27">
        <f t="shared" si="86"/>
        <v>202.5</v>
      </c>
      <c r="M164" s="27">
        <v>225</v>
      </c>
      <c r="N164" s="35" t="s">
        <v>224</v>
      </c>
      <c r="O164" s="53"/>
    </row>
    <row r="165" spans="1:15" ht="15" customHeight="1" thickBot="1">
      <c r="A165" s="107" t="s">
        <v>225</v>
      </c>
      <c r="B165" s="102"/>
      <c r="C165" s="102"/>
      <c r="D165" s="32">
        <f>SUM(D161:D164)</f>
        <v>40.35</v>
      </c>
      <c r="E165" s="32">
        <f aca="true" t="shared" si="87" ref="E165:M165">SUM(E161:E164)</f>
        <v>80.7</v>
      </c>
      <c r="F165" s="32">
        <f t="shared" si="87"/>
        <v>121.05</v>
      </c>
      <c r="G165" s="32">
        <f t="shared" si="87"/>
        <v>161.4</v>
      </c>
      <c r="H165" s="32">
        <f t="shared" si="87"/>
        <v>201.75</v>
      </c>
      <c r="I165" s="32">
        <f t="shared" si="87"/>
        <v>242.1</v>
      </c>
      <c r="J165" s="32">
        <f t="shared" si="87"/>
        <v>282.45</v>
      </c>
      <c r="K165" s="32">
        <f t="shared" si="87"/>
        <v>322.8</v>
      </c>
      <c r="L165" s="32">
        <f t="shared" si="87"/>
        <v>363.15</v>
      </c>
      <c r="M165" s="32">
        <f t="shared" si="87"/>
        <v>403.5</v>
      </c>
      <c r="N165" s="33"/>
      <c r="O165" s="34"/>
    </row>
    <row r="166" spans="1:15" ht="14.25">
      <c r="A166" s="29">
        <f>A164+1</f>
        <v>128</v>
      </c>
      <c r="B166" s="103" t="s">
        <v>226</v>
      </c>
      <c r="C166" s="27">
        <v>11</v>
      </c>
      <c r="D166" s="27">
        <f t="shared" si="78"/>
        <v>1080.69</v>
      </c>
      <c r="E166" s="27">
        <f t="shared" si="79"/>
        <v>2161.38</v>
      </c>
      <c r="F166" s="27">
        <f t="shared" si="80"/>
        <v>3242.07</v>
      </c>
      <c r="G166" s="27">
        <f t="shared" si="81"/>
        <v>4322.76</v>
      </c>
      <c r="H166" s="27">
        <f t="shared" si="82"/>
        <v>5403.450000000001</v>
      </c>
      <c r="I166" s="27">
        <f t="shared" si="83"/>
        <v>6484.14</v>
      </c>
      <c r="J166" s="27">
        <f t="shared" si="84"/>
        <v>7564.83</v>
      </c>
      <c r="K166" s="27">
        <f t="shared" si="85"/>
        <v>8645.52</v>
      </c>
      <c r="L166" s="27">
        <f t="shared" si="86"/>
        <v>9726.210000000001</v>
      </c>
      <c r="M166" s="27">
        <v>10806.9</v>
      </c>
      <c r="N166" s="109" t="s">
        <v>188</v>
      </c>
      <c r="O166" s="40"/>
    </row>
    <row r="167" spans="1:14" ht="14.25">
      <c r="A167" s="29">
        <f t="shared" si="76"/>
        <v>129</v>
      </c>
      <c r="B167" s="111"/>
      <c r="C167" s="27">
        <v>5</v>
      </c>
      <c r="D167" s="27">
        <f t="shared" si="78"/>
        <v>893.3700000000001</v>
      </c>
      <c r="E167" s="27">
        <f t="shared" si="79"/>
        <v>1786.7400000000002</v>
      </c>
      <c r="F167" s="27">
        <f t="shared" si="80"/>
        <v>2680.1100000000006</v>
      </c>
      <c r="G167" s="27">
        <f t="shared" si="81"/>
        <v>3573.4800000000005</v>
      </c>
      <c r="H167" s="27">
        <f t="shared" si="82"/>
        <v>4466.85</v>
      </c>
      <c r="I167" s="27">
        <f t="shared" si="83"/>
        <v>5360.220000000001</v>
      </c>
      <c r="J167" s="27">
        <f t="shared" si="84"/>
        <v>6253.590000000001</v>
      </c>
      <c r="K167" s="27">
        <f t="shared" si="85"/>
        <v>7146.960000000001</v>
      </c>
      <c r="L167" s="27">
        <f t="shared" si="86"/>
        <v>8040.330000000001</v>
      </c>
      <c r="M167" s="27">
        <v>8933.7</v>
      </c>
      <c r="N167" s="109"/>
    </row>
    <row r="168" spans="1:14" ht="14.25">
      <c r="A168" s="29">
        <f t="shared" si="76"/>
        <v>130</v>
      </c>
      <c r="B168" s="111"/>
      <c r="C168" s="27">
        <v>18</v>
      </c>
      <c r="D168" s="27">
        <f t="shared" si="78"/>
        <v>1070.49</v>
      </c>
      <c r="E168" s="27">
        <f t="shared" si="79"/>
        <v>2140.98</v>
      </c>
      <c r="F168" s="27">
        <f t="shared" si="80"/>
        <v>3211.4700000000003</v>
      </c>
      <c r="G168" s="27">
        <f t="shared" si="81"/>
        <v>4281.96</v>
      </c>
      <c r="H168" s="27">
        <f t="shared" si="82"/>
        <v>5352.45</v>
      </c>
      <c r="I168" s="27">
        <f t="shared" si="83"/>
        <v>6422.9400000000005</v>
      </c>
      <c r="J168" s="27">
        <f t="shared" si="84"/>
        <v>7493.43</v>
      </c>
      <c r="K168" s="27">
        <f t="shared" si="85"/>
        <v>8563.92</v>
      </c>
      <c r="L168" s="27">
        <f t="shared" si="86"/>
        <v>9634.41</v>
      </c>
      <c r="M168" s="27">
        <v>10704.9</v>
      </c>
      <c r="N168" s="109"/>
    </row>
    <row r="169" spans="1:14" ht="14.25">
      <c r="A169" s="29">
        <f t="shared" si="76"/>
        <v>131</v>
      </c>
      <c r="B169" s="111"/>
      <c r="C169" s="27">
        <v>28</v>
      </c>
      <c r="D169" s="27">
        <f>M169/10</f>
        <v>1174.5</v>
      </c>
      <c r="E169" s="27">
        <f>D169*2</f>
        <v>2349</v>
      </c>
      <c r="F169" s="27">
        <f>D169*3</f>
        <v>3523.5</v>
      </c>
      <c r="G169" s="27">
        <f>D169*4</f>
        <v>4698</v>
      </c>
      <c r="H169" s="27">
        <f>D169*5</f>
        <v>5872.5</v>
      </c>
      <c r="I169" s="27">
        <f>D169*6</f>
        <v>7047</v>
      </c>
      <c r="J169" s="27">
        <f>D169*7</f>
        <v>8221.5</v>
      </c>
      <c r="K169" s="27">
        <f>D169*8</f>
        <v>9396</v>
      </c>
      <c r="L169" s="27">
        <f t="shared" si="86"/>
        <v>10570.5</v>
      </c>
      <c r="M169" s="27">
        <v>11745</v>
      </c>
      <c r="N169" s="109"/>
    </row>
    <row r="170" spans="1:15" ht="14.25">
      <c r="A170" s="29">
        <f t="shared" si="76"/>
        <v>132</v>
      </c>
      <c r="B170" s="111"/>
      <c r="C170" s="27">
        <v>39</v>
      </c>
      <c r="D170" s="27">
        <f>M170/10</f>
        <v>409.40999999999997</v>
      </c>
      <c r="E170" s="27">
        <f>D170*2</f>
        <v>818.8199999999999</v>
      </c>
      <c r="F170" s="27">
        <f>D170*3</f>
        <v>1228.23</v>
      </c>
      <c r="G170" s="27">
        <f>D170*4</f>
        <v>1637.6399999999999</v>
      </c>
      <c r="H170" s="27">
        <f>D170*5</f>
        <v>2047.0499999999997</v>
      </c>
      <c r="I170" s="27">
        <f>D170*6</f>
        <v>2456.46</v>
      </c>
      <c r="J170" s="27">
        <f>D170*7</f>
        <v>2865.87</v>
      </c>
      <c r="K170" s="27">
        <f>D170*8</f>
        <v>3275.2799999999997</v>
      </c>
      <c r="L170" s="27">
        <f t="shared" si="86"/>
        <v>3684.6899999999996</v>
      </c>
      <c r="M170" s="27">
        <v>4094.1</v>
      </c>
      <c r="N170" s="109"/>
      <c r="O170" s="42"/>
    </row>
    <row r="171" spans="1:15" ht="14.25">
      <c r="A171" s="29">
        <f t="shared" si="76"/>
        <v>133</v>
      </c>
      <c r="B171" s="111"/>
      <c r="C171" s="27">
        <v>59</v>
      </c>
      <c r="D171" s="27">
        <f>M171/10</f>
        <v>662.28</v>
      </c>
      <c r="E171" s="27">
        <f>D171*2</f>
        <v>1324.56</v>
      </c>
      <c r="F171" s="27">
        <f>D171*3</f>
        <v>1986.84</v>
      </c>
      <c r="G171" s="27">
        <f>D171*4</f>
        <v>2649.12</v>
      </c>
      <c r="H171" s="27">
        <f>D171*5</f>
        <v>3311.3999999999996</v>
      </c>
      <c r="I171" s="27">
        <f>D171*6</f>
        <v>3973.68</v>
      </c>
      <c r="J171" s="27">
        <f>D171*7</f>
        <v>4635.96</v>
      </c>
      <c r="K171" s="27">
        <f>D171*8</f>
        <v>5298.24</v>
      </c>
      <c r="L171" s="27">
        <f t="shared" si="86"/>
        <v>5960.5199999999995</v>
      </c>
      <c r="M171" s="27">
        <v>6622.8</v>
      </c>
      <c r="N171" s="109"/>
      <c r="O171" s="42"/>
    </row>
    <row r="172" spans="1:15" ht="14.25">
      <c r="A172" s="29">
        <f t="shared" si="76"/>
        <v>134</v>
      </c>
      <c r="B172" s="111"/>
      <c r="C172" s="27">
        <v>52</v>
      </c>
      <c r="D172" s="27">
        <f t="shared" si="78"/>
        <v>997.71</v>
      </c>
      <c r="E172" s="27">
        <f t="shared" si="79"/>
        <v>1995.42</v>
      </c>
      <c r="F172" s="27">
        <f t="shared" si="80"/>
        <v>2993.13</v>
      </c>
      <c r="G172" s="27">
        <f t="shared" si="81"/>
        <v>3990.84</v>
      </c>
      <c r="H172" s="27">
        <f t="shared" si="82"/>
        <v>4988.55</v>
      </c>
      <c r="I172" s="27">
        <f t="shared" si="83"/>
        <v>5986.26</v>
      </c>
      <c r="J172" s="27">
        <f t="shared" si="84"/>
        <v>6983.97</v>
      </c>
      <c r="K172" s="27">
        <f t="shared" si="85"/>
        <v>7981.68</v>
      </c>
      <c r="L172" s="27">
        <f t="shared" si="86"/>
        <v>8979.39</v>
      </c>
      <c r="M172" s="27">
        <v>9977.1</v>
      </c>
      <c r="N172" s="109"/>
      <c r="O172" s="42"/>
    </row>
    <row r="173" spans="1:14" ht="14.25">
      <c r="A173" s="29">
        <f t="shared" si="76"/>
        <v>135</v>
      </c>
      <c r="B173" s="111"/>
      <c r="C173" s="27">
        <v>56</v>
      </c>
      <c r="D173" s="27">
        <f t="shared" si="78"/>
        <v>702.0600000000001</v>
      </c>
      <c r="E173" s="27">
        <f t="shared" si="79"/>
        <v>1404.1200000000001</v>
      </c>
      <c r="F173" s="27">
        <f t="shared" si="80"/>
        <v>2106.1800000000003</v>
      </c>
      <c r="G173" s="27">
        <f t="shared" si="81"/>
        <v>2808.2400000000002</v>
      </c>
      <c r="H173" s="27">
        <f t="shared" si="82"/>
        <v>3510.3</v>
      </c>
      <c r="I173" s="27">
        <f t="shared" si="83"/>
        <v>4212.360000000001</v>
      </c>
      <c r="J173" s="27">
        <f t="shared" si="84"/>
        <v>4914.42</v>
      </c>
      <c r="K173" s="27">
        <f t="shared" si="85"/>
        <v>5616.4800000000005</v>
      </c>
      <c r="L173" s="27">
        <f t="shared" si="86"/>
        <v>6318.540000000001</v>
      </c>
      <c r="M173" s="27">
        <v>7020.6</v>
      </c>
      <c r="N173" s="109"/>
    </row>
    <row r="174" spans="1:14" ht="14.25">
      <c r="A174" s="29">
        <f t="shared" si="76"/>
        <v>136</v>
      </c>
      <c r="B174" s="111"/>
      <c r="C174" s="27">
        <v>17</v>
      </c>
      <c r="D174" s="27">
        <f t="shared" si="78"/>
        <v>217</v>
      </c>
      <c r="E174" s="27">
        <f t="shared" si="79"/>
        <v>434</v>
      </c>
      <c r="F174" s="27">
        <f t="shared" si="80"/>
        <v>651</v>
      </c>
      <c r="G174" s="27">
        <f t="shared" si="81"/>
        <v>868</v>
      </c>
      <c r="H174" s="27">
        <f t="shared" si="82"/>
        <v>1085</v>
      </c>
      <c r="I174" s="27">
        <f t="shared" si="83"/>
        <v>1302</v>
      </c>
      <c r="J174" s="27">
        <f t="shared" si="84"/>
        <v>1519</v>
      </c>
      <c r="K174" s="27">
        <f t="shared" si="85"/>
        <v>1736</v>
      </c>
      <c r="L174" s="27">
        <f t="shared" si="86"/>
        <v>1953</v>
      </c>
      <c r="M174" s="27">
        <v>2170</v>
      </c>
      <c r="N174" s="109"/>
    </row>
    <row r="175" spans="1:14" ht="14.25">
      <c r="A175" s="29">
        <f t="shared" si="76"/>
        <v>137</v>
      </c>
      <c r="B175" s="111"/>
      <c r="C175" s="27">
        <v>45</v>
      </c>
      <c r="D175" s="27">
        <f t="shared" si="78"/>
        <v>180.35999999999999</v>
      </c>
      <c r="E175" s="27">
        <f t="shared" si="79"/>
        <v>360.71999999999997</v>
      </c>
      <c r="F175" s="27">
        <f t="shared" si="80"/>
        <v>541.0799999999999</v>
      </c>
      <c r="G175" s="27">
        <f t="shared" si="81"/>
        <v>721.4399999999999</v>
      </c>
      <c r="H175" s="27">
        <f t="shared" si="82"/>
        <v>901.8</v>
      </c>
      <c r="I175" s="27">
        <f t="shared" si="83"/>
        <v>1082.1599999999999</v>
      </c>
      <c r="J175" s="27">
        <f t="shared" si="84"/>
        <v>1262.52</v>
      </c>
      <c r="K175" s="27">
        <f t="shared" si="85"/>
        <v>1442.8799999999999</v>
      </c>
      <c r="L175" s="27">
        <f t="shared" si="86"/>
        <v>1623.2399999999998</v>
      </c>
      <c r="M175" s="27">
        <v>1803.6</v>
      </c>
      <c r="N175" s="109"/>
    </row>
    <row r="176" spans="1:14" ht="15" thickBot="1">
      <c r="A176" s="29">
        <f t="shared" si="76"/>
        <v>138</v>
      </c>
      <c r="B176" s="111"/>
      <c r="C176" s="27">
        <v>48</v>
      </c>
      <c r="D176" s="27">
        <f t="shared" si="78"/>
        <v>1149.5700000000002</v>
      </c>
      <c r="E176" s="27">
        <f t="shared" si="79"/>
        <v>2299.1400000000003</v>
      </c>
      <c r="F176" s="27">
        <f t="shared" si="80"/>
        <v>3448.7100000000005</v>
      </c>
      <c r="G176" s="27">
        <f t="shared" si="81"/>
        <v>4598.280000000001</v>
      </c>
      <c r="H176" s="27">
        <f t="shared" si="82"/>
        <v>5747.85</v>
      </c>
      <c r="I176" s="27">
        <f t="shared" si="83"/>
        <v>6897.420000000001</v>
      </c>
      <c r="J176" s="27">
        <f t="shared" si="84"/>
        <v>8046.990000000002</v>
      </c>
      <c r="K176" s="27">
        <f t="shared" si="85"/>
        <v>9196.560000000001</v>
      </c>
      <c r="L176" s="27">
        <f t="shared" si="86"/>
        <v>10346.130000000001</v>
      </c>
      <c r="M176" s="27">
        <v>11495.7</v>
      </c>
      <c r="N176" s="109"/>
    </row>
    <row r="177" spans="1:15" ht="15" customHeight="1" thickBot="1">
      <c r="A177" s="107" t="s">
        <v>227</v>
      </c>
      <c r="B177" s="102"/>
      <c r="C177" s="102"/>
      <c r="D177" s="32">
        <f>SUM(D166:D176)</f>
        <v>8537.44</v>
      </c>
      <c r="E177" s="32">
        <f aca="true" t="shared" si="88" ref="E177:M177">SUM(E166:E176)</f>
        <v>17074.88</v>
      </c>
      <c r="F177" s="32">
        <f t="shared" si="88"/>
        <v>25612.32</v>
      </c>
      <c r="G177" s="32">
        <f t="shared" si="88"/>
        <v>34149.76</v>
      </c>
      <c r="H177" s="32">
        <f t="shared" si="88"/>
        <v>42687.2</v>
      </c>
      <c r="I177" s="32">
        <f t="shared" si="88"/>
        <v>51224.64</v>
      </c>
      <c r="J177" s="32">
        <f t="shared" si="88"/>
        <v>59762.08</v>
      </c>
      <c r="K177" s="32">
        <f t="shared" si="88"/>
        <v>68299.52</v>
      </c>
      <c r="L177" s="32">
        <f t="shared" si="88"/>
        <v>76836.96</v>
      </c>
      <c r="M177" s="32">
        <f t="shared" si="88"/>
        <v>85374.40000000001</v>
      </c>
      <c r="N177" s="33"/>
      <c r="O177" s="34"/>
    </row>
    <row r="178" spans="1:15" ht="14.25">
      <c r="A178" s="29">
        <f>A176+1</f>
        <v>139</v>
      </c>
      <c r="B178" s="103" t="s">
        <v>228</v>
      </c>
      <c r="C178" s="27">
        <v>5</v>
      </c>
      <c r="D178" s="27">
        <f aca="true" t="shared" si="89" ref="D178:D244">M178/10</f>
        <v>91.22999999999999</v>
      </c>
      <c r="E178" s="27">
        <f aca="true" t="shared" si="90" ref="E178:E244">D178*2</f>
        <v>182.45999999999998</v>
      </c>
      <c r="F178" s="27">
        <f aca="true" t="shared" si="91" ref="F178:F250">D178*3</f>
        <v>273.68999999999994</v>
      </c>
      <c r="G178" s="27">
        <f aca="true" t="shared" si="92" ref="G178:G250">D178*4</f>
        <v>364.91999999999996</v>
      </c>
      <c r="H178" s="27">
        <f aca="true" t="shared" si="93" ref="H178:H250">D178*5</f>
        <v>456.15</v>
      </c>
      <c r="I178" s="27">
        <f aca="true" t="shared" si="94" ref="I178:I250">D178*6</f>
        <v>547.3799999999999</v>
      </c>
      <c r="J178" s="27">
        <f aca="true" t="shared" si="95" ref="J178:J250">D178*7</f>
        <v>638.6099999999999</v>
      </c>
      <c r="K178" s="27">
        <f aca="true" t="shared" si="96" ref="K178:K255">D178*8</f>
        <v>729.8399999999999</v>
      </c>
      <c r="L178" s="27">
        <f aca="true" t="shared" si="97" ref="L178:L255">D178*9</f>
        <v>821.0699999999999</v>
      </c>
      <c r="M178" s="27">
        <v>912.3</v>
      </c>
      <c r="N178" s="108" t="s">
        <v>229</v>
      </c>
      <c r="O178" s="43"/>
    </row>
    <row r="179" spans="1:15" ht="14.25">
      <c r="A179" s="29">
        <f t="shared" si="76"/>
        <v>140</v>
      </c>
      <c r="B179" s="111"/>
      <c r="C179" s="27">
        <v>7</v>
      </c>
      <c r="D179" s="27">
        <f t="shared" si="89"/>
        <v>132.66</v>
      </c>
      <c r="E179" s="27">
        <f t="shared" si="90"/>
        <v>265.32</v>
      </c>
      <c r="F179" s="27">
        <f t="shared" si="91"/>
        <v>397.98</v>
      </c>
      <c r="G179" s="27">
        <f t="shared" si="92"/>
        <v>530.64</v>
      </c>
      <c r="H179" s="27">
        <f t="shared" si="93"/>
        <v>663.3</v>
      </c>
      <c r="I179" s="27">
        <f t="shared" si="94"/>
        <v>795.96</v>
      </c>
      <c r="J179" s="27">
        <f t="shared" si="95"/>
        <v>928.62</v>
      </c>
      <c r="K179" s="27">
        <f t="shared" si="96"/>
        <v>1061.28</v>
      </c>
      <c r="L179" s="27">
        <f t="shared" si="97"/>
        <v>1193.94</v>
      </c>
      <c r="M179" s="27">
        <v>1326.6</v>
      </c>
      <c r="N179" s="109"/>
      <c r="O179" s="42"/>
    </row>
    <row r="180" spans="1:15" ht="14.25">
      <c r="A180" s="29">
        <f t="shared" si="76"/>
        <v>141</v>
      </c>
      <c r="B180" s="111"/>
      <c r="C180" s="27">
        <v>8</v>
      </c>
      <c r="D180" s="27">
        <f t="shared" si="89"/>
        <v>98.78999999999999</v>
      </c>
      <c r="E180" s="27">
        <f t="shared" si="90"/>
        <v>197.57999999999998</v>
      </c>
      <c r="F180" s="27">
        <f t="shared" si="91"/>
        <v>296.37</v>
      </c>
      <c r="G180" s="27">
        <f t="shared" si="92"/>
        <v>395.15999999999997</v>
      </c>
      <c r="H180" s="27">
        <f t="shared" si="93"/>
        <v>493.94999999999993</v>
      </c>
      <c r="I180" s="27">
        <f t="shared" si="94"/>
        <v>592.74</v>
      </c>
      <c r="J180" s="27">
        <f t="shared" si="95"/>
        <v>691.53</v>
      </c>
      <c r="K180" s="27">
        <f t="shared" si="96"/>
        <v>790.3199999999999</v>
      </c>
      <c r="L180" s="27">
        <f t="shared" si="97"/>
        <v>889.1099999999999</v>
      </c>
      <c r="M180" s="27">
        <v>987.9</v>
      </c>
      <c r="N180" s="109"/>
      <c r="O180" s="42"/>
    </row>
    <row r="181" spans="1:15" ht="14.25">
      <c r="A181" s="29">
        <f t="shared" si="76"/>
        <v>142</v>
      </c>
      <c r="B181" s="111"/>
      <c r="C181" s="27">
        <v>9</v>
      </c>
      <c r="D181" s="27">
        <f t="shared" si="89"/>
        <v>273.45</v>
      </c>
      <c r="E181" s="27">
        <f t="shared" si="90"/>
        <v>546.9</v>
      </c>
      <c r="F181" s="27">
        <f t="shared" si="91"/>
        <v>820.3499999999999</v>
      </c>
      <c r="G181" s="27">
        <f t="shared" si="92"/>
        <v>1093.8</v>
      </c>
      <c r="H181" s="27">
        <f t="shared" si="93"/>
        <v>1367.25</v>
      </c>
      <c r="I181" s="27">
        <f t="shared" si="94"/>
        <v>1640.6999999999998</v>
      </c>
      <c r="J181" s="27">
        <f t="shared" si="95"/>
        <v>1914.1499999999999</v>
      </c>
      <c r="K181" s="27">
        <f t="shared" si="96"/>
        <v>2187.6</v>
      </c>
      <c r="L181" s="27">
        <f t="shared" si="97"/>
        <v>2461.0499999999997</v>
      </c>
      <c r="M181" s="27">
        <v>2734.5</v>
      </c>
      <c r="N181" s="109"/>
      <c r="O181" s="42"/>
    </row>
    <row r="182" spans="1:15" ht="14.25">
      <c r="A182" s="29">
        <f t="shared" si="76"/>
        <v>143</v>
      </c>
      <c r="B182" s="111"/>
      <c r="C182" s="27">
        <v>10</v>
      </c>
      <c r="D182" s="27">
        <f t="shared" si="89"/>
        <v>73.28999999999999</v>
      </c>
      <c r="E182" s="27">
        <f t="shared" si="90"/>
        <v>146.57999999999998</v>
      </c>
      <c r="F182" s="27">
        <f t="shared" si="91"/>
        <v>219.86999999999998</v>
      </c>
      <c r="G182" s="27">
        <f t="shared" si="92"/>
        <v>293.15999999999997</v>
      </c>
      <c r="H182" s="27">
        <f t="shared" si="93"/>
        <v>366.44999999999993</v>
      </c>
      <c r="I182" s="27">
        <f t="shared" si="94"/>
        <v>439.73999999999995</v>
      </c>
      <c r="J182" s="27">
        <f t="shared" si="95"/>
        <v>513.03</v>
      </c>
      <c r="K182" s="27">
        <f t="shared" si="96"/>
        <v>586.3199999999999</v>
      </c>
      <c r="L182" s="27">
        <f t="shared" si="97"/>
        <v>659.6099999999999</v>
      </c>
      <c r="M182" s="27">
        <v>732.9</v>
      </c>
      <c r="N182" s="109"/>
      <c r="O182" s="42"/>
    </row>
    <row r="183" spans="1:15" ht="15" thickBot="1">
      <c r="A183" s="29">
        <f t="shared" si="76"/>
        <v>144</v>
      </c>
      <c r="B183" s="111"/>
      <c r="C183" s="27">
        <v>12</v>
      </c>
      <c r="D183" s="27">
        <f t="shared" si="89"/>
        <v>194.57999999999998</v>
      </c>
      <c r="E183" s="27">
        <f t="shared" si="90"/>
        <v>389.15999999999997</v>
      </c>
      <c r="F183" s="27">
        <f t="shared" si="91"/>
        <v>583.74</v>
      </c>
      <c r="G183" s="27">
        <f t="shared" si="92"/>
        <v>778.3199999999999</v>
      </c>
      <c r="H183" s="27">
        <f t="shared" si="93"/>
        <v>972.8999999999999</v>
      </c>
      <c r="I183" s="27">
        <f t="shared" si="94"/>
        <v>1167.48</v>
      </c>
      <c r="J183" s="27">
        <f t="shared" si="95"/>
        <v>1362.06</v>
      </c>
      <c r="K183" s="27">
        <f t="shared" si="96"/>
        <v>1556.6399999999999</v>
      </c>
      <c r="L183" s="27">
        <f t="shared" si="97"/>
        <v>1751.2199999999998</v>
      </c>
      <c r="M183" s="27">
        <v>1945.8</v>
      </c>
      <c r="N183" s="109"/>
      <c r="O183" s="42"/>
    </row>
    <row r="184" spans="1:15" ht="15" customHeight="1" thickBot="1">
      <c r="A184" s="107" t="s">
        <v>230</v>
      </c>
      <c r="B184" s="102"/>
      <c r="C184" s="102"/>
      <c r="D184" s="32">
        <f>SUM(D178:D183)</f>
        <v>863.9999999999998</v>
      </c>
      <c r="E184" s="32">
        <f aca="true" t="shared" si="98" ref="E184:M184">SUM(E178:E183)</f>
        <v>1727.9999999999995</v>
      </c>
      <c r="F184" s="32">
        <f t="shared" si="98"/>
        <v>2592</v>
      </c>
      <c r="G184" s="32">
        <f t="shared" si="98"/>
        <v>3455.999999999999</v>
      </c>
      <c r="H184" s="32">
        <f t="shared" si="98"/>
        <v>4319.999999999999</v>
      </c>
      <c r="I184" s="32">
        <f t="shared" si="98"/>
        <v>5184</v>
      </c>
      <c r="J184" s="32">
        <f t="shared" si="98"/>
        <v>6048</v>
      </c>
      <c r="K184" s="32">
        <f t="shared" si="98"/>
        <v>6911.999999999998</v>
      </c>
      <c r="L184" s="32">
        <f t="shared" si="98"/>
        <v>7776</v>
      </c>
      <c r="M184" s="32">
        <f t="shared" si="98"/>
        <v>8639.999999999998</v>
      </c>
      <c r="N184" s="33"/>
      <c r="O184" s="34"/>
    </row>
    <row r="185" spans="1:15" ht="14.25">
      <c r="A185" s="29">
        <f>A183+1</f>
        <v>145</v>
      </c>
      <c r="B185" s="103" t="s">
        <v>231</v>
      </c>
      <c r="C185" s="27">
        <v>7</v>
      </c>
      <c r="D185" s="27">
        <f t="shared" si="89"/>
        <v>149.81</v>
      </c>
      <c r="E185" s="27">
        <f t="shared" si="90"/>
        <v>299.62</v>
      </c>
      <c r="F185" s="27">
        <f t="shared" si="91"/>
        <v>449.43</v>
      </c>
      <c r="G185" s="27">
        <f t="shared" si="92"/>
        <v>599.24</v>
      </c>
      <c r="H185" s="27">
        <f t="shared" si="93"/>
        <v>749.05</v>
      </c>
      <c r="I185" s="27">
        <f t="shared" si="94"/>
        <v>898.86</v>
      </c>
      <c r="J185" s="27">
        <f t="shared" si="95"/>
        <v>1048.67</v>
      </c>
      <c r="K185" s="27">
        <f t="shared" si="96"/>
        <v>1198.48</v>
      </c>
      <c r="L185" s="27">
        <f t="shared" si="97"/>
        <v>1348.29</v>
      </c>
      <c r="M185" s="27">
        <v>1498.1</v>
      </c>
      <c r="N185" s="109" t="s">
        <v>232</v>
      </c>
      <c r="O185" s="42"/>
    </row>
    <row r="186" spans="1:15" ht="14.25">
      <c r="A186" s="29">
        <f t="shared" si="76"/>
        <v>146</v>
      </c>
      <c r="B186" s="111"/>
      <c r="C186" s="27">
        <v>14</v>
      </c>
      <c r="D186" s="27">
        <f t="shared" si="89"/>
        <v>180.4</v>
      </c>
      <c r="E186" s="27">
        <f t="shared" si="90"/>
        <v>360.8</v>
      </c>
      <c r="F186" s="27">
        <f t="shared" si="91"/>
        <v>541.2</v>
      </c>
      <c r="G186" s="27">
        <f t="shared" si="92"/>
        <v>721.6</v>
      </c>
      <c r="H186" s="27">
        <f t="shared" si="93"/>
        <v>902</v>
      </c>
      <c r="I186" s="27">
        <f t="shared" si="94"/>
        <v>1082.4</v>
      </c>
      <c r="J186" s="27">
        <f t="shared" si="95"/>
        <v>1262.8</v>
      </c>
      <c r="K186" s="27">
        <f t="shared" si="96"/>
        <v>1443.2</v>
      </c>
      <c r="L186" s="27">
        <f t="shared" si="97"/>
        <v>1623.6000000000001</v>
      </c>
      <c r="M186" s="27">
        <v>1804</v>
      </c>
      <c r="N186" s="109"/>
      <c r="O186" s="42"/>
    </row>
    <row r="187" spans="1:15" ht="14.25">
      <c r="A187" s="29">
        <f t="shared" si="76"/>
        <v>147</v>
      </c>
      <c r="B187" s="111"/>
      <c r="C187" s="27" t="s">
        <v>26</v>
      </c>
      <c r="D187" s="27">
        <f t="shared" si="89"/>
        <v>149.85999999999999</v>
      </c>
      <c r="E187" s="27">
        <f t="shared" si="90"/>
        <v>299.71999999999997</v>
      </c>
      <c r="F187" s="27">
        <f t="shared" si="91"/>
        <v>449.5799999999999</v>
      </c>
      <c r="G187" s="27">
        <f t="shared" si="92"/>
        <v>599.4399999999999</v>
      </c>
      <c r="H187" s="27">
        <f t="shared" si="93"/>
        <v>749.3</v>
      </c>
      <c r="I187" s="27">
        <f t="shared" si="94"/>
        <v>899.1599999999999</v>
      </c>
      <c r="J187" s="27">
        <f t="shared" si="95"/>
        <v>1049.02</v>
      </c>
      <c r="K187" s="27">
        <f t="shared" si="96"/>
        <v>1198.8799999999999</v>
      </c>
      <c r="L187" s="27">
        <f t="shared" si="97"/>
        <v>1348.7399999999998</v>
      </c>
      <c r="M187" s="27">
        <v>1498.6</v>
      </c>
      <c r="N187" s="109" t="s">
        <v>233</v>
      </c>
      <c r="O187" s="42"/>
    </row>
    <row r="188" spans="1:15" ht="14.25">
      <c r="A188" s="29">
        <f t="shared" si="76"/>
        <v>148</v>
      </c>
      <c r="B188" s="111"/>
      <c r="C188" s="27" t="s">
        <v>69</v>
      </c>
      <c r="D188" s="27">
        <f t="shared" si="89"/>
        <v>983.1</v>
      </c>
      <c r="E188" s="27">
        <f t="shared" si="90"/>
        <v>1966.2</v>
      </c>
      <c r="F188" s="27">
        <f t="shared" si="91"/>
        <v>2949.3</v>
      </c>
      <c r="G188" s="27">
        <f t="shared" si="92"/>
        <v>3932.4</v>
      </c>
      <c r="H188" s="27">
        <f t="shared" si="93"/>
        <v>4915.5</v>
      </c>
      <c r="I188" s="27">
        <f t="shared" si="94"/>
        <v>5898.6</v>
      </c>
      <c r="J188" s="27">
        <f t="shared" si="95"/>
        <v>6881.7</v>
      </c>
      <c r="K188" s="27">
        <f t="shared" si="96"/>
        <v>7864.8</v>
      </c>
      <c r="L188" s="27">
        <f t="shared" si="97"/>
        <v>8847.9</v>
      </c>
      <c r="M188" s="27">
        <v>9831</v>
      </c>
      <c r="N188" s="109"/>
      <c r="O188" s="42"/>
    </row>
    <row r="189" spans="1:15" ht="14.25">
      <c r="A189" s="29">
        <f t="shared" si="76"/>
        <v>149</v>
      </c>
      <c r="B189" s="111"/>
      <c r="C189" s="27" t="s">
        <v>213</v>
      </c>
      <c r="D189" s="27">
        <f t="shared" si="89"/>
        <v>334.76</v>
      </c>
      <c r="E189" s="27">
        <f t="shared" si="90"/>
        <v>669.52</v>
      </c>
      <c r="F189" s="27">
        <f t="shared" si="91"/>
        <v>1004.28</v>
      </c>
      <c r="G189" s="27">
        <f t="shared" si="92"/>
        <v>1339.04</v>
      </c>
      <c r="H189" s="27">
        <f t="shared" si="93"/>
        <v>1673.8</v>
      </c>
      <c r="I189" s="27">
        <f t="shared" si="94"/>
        <v>2008.56</v>
      </c>
      <c r="J189" s="27">
        <f t="shared" si="95"/>
        <v>2343.3199999999997</v>
      </c>
      <c r="K189" s="27">
        <f t="shared" si="96"/>
        <v>2678.08</v>
      </c>
      <c r="L189" s="27">
        <f t="shared" si="97"/>
        <v>3012.84</v>
      </c>
      <c r="M189" s="27">
        <v>3347.6</v>
      </c>
      <c r="N189" s="108" t="s">
        <v>229</v>
      </c>
      <c r="O189" s="42"/>
    </row>
    <row r="190" spans="1:15" ht="14.25">
      <c r="A190" s="29">
        <f t="shared" si="76"/>
        <v>150</v>
      </c>
      <c r="B190" s="111"/>
      <c r="C190" s="27" t="s">
        <v>234</v>
      </c>
      <c r="D190" s="27">
        <f t="shared" si="89"/>
        <v>196.53</v>
      </c>
      <c r="E190" s="27">
        <f t="shared" si="90"/>
        <v>393.06</v>
      </c>
      <c r="F190" s="27">
        <f t="shared" si="91"/>
        <v>589.59</v>
      </c>
      <c r="G190" s="27">
        <f t="shared" si="92"/>
        <v>786.12</v>
      </c>
      <c r="H190" s="27">
        <f t="shared" si="93"/>
        <v>982.65</v>
      </c>
      <c r="I190" s="27">
        <f t="shared" si="94"/>
        <v>1179.18</v>
      </c>
      <c r="J190" s="27">
        <f t="shared" si="95"/>
        <v>1375.71</v>
      </c>
      <c r="K190" s="27">
        <f t="shared" si="96"/>
        <v>1572.24</v>
      </c>
      <c r="L190" s="27">
        <f t="shared" si="97"/>
        <v>1768.77</v>
      </c>
      <c r="M190" s="27">
        <v>1965.3</v>
      </c>
      <c r="N190" s="109"/>
      <c r="O190" s="42"/>
    </row>
    <row r="191" spans="1:15" ht="15" thickBot="1">
      <c r="A191" s="29">
        <f t="shared" si="76"/>
        <v>151</v>
      </c>
      <c r="B191" s="111"/>
      <c r="C191" s="27" t="s">
        <v>235</v>
      </c>
      <c r="D191" s="27">
        <f t="shared" si="89"/>
        <v>4.7</v>
      </c>
      <c r="E191" s="27">
        <f t="shared" si="90"/>
        <v>9.4</v>
      </c>
      <c r="F191" s="27">
        <f t="shared" si="91"/>
        <v>14.100000000000001</v>
      </c>
      <c r="G191" s="27">
        <f t="shared" si="92"/>
        <v>18.8</v>
      </c>
      <c r="H191" s="27">
        <f t="shared" si="93"/>
        <v>23.5</v>
      </c>
      <c r="I191" s="27">
        <f t="shared" si="94"/>
        <v>28.200000000000003</v>
      </c>
      <c r="J191" s="27">
        <f t="shared" si="95"/>
        <v>32.9</v>
      </c>
      <c r="K191" s="27">
        <f t="shared" si="96"/>
        <v>37.6</v>
      </c>
      <c r="L191" s="27">
        <f t="shared" si="97"/>
        <v>42.300000000000004</v>
      </c>
      <c r="M191" s="27">
        <v>47</v>
      </c>
      <c r="N191" s="35" t="s">
        <v>188</v>
      </c>
      <c r="O191" s="42"/>
    </row>
    <row r="192" spans="1:15" ht="15" customHeight="1" thickBot="1">
      <c r="A192" s="107" t="s">
        <v>236</v>
      </c>
      <c r="B192" s="102"/>
      <c r="C192" s="102"/>
      <c r="D192" s="32">
        <f>SUM(D185:D191)</f>
        <v>1999.16</v>
      </c>
      <c r="E192" s="32">
        <f aca="true" t="shared" si="99" ref="E192:M192">SUM(E185:E191)</f>
        <v>3998.32</v>
      </c>
      <c r="F192" s="32">
        <f t="shared" si="99"/>
        <v>5997.4800000000005</v>
      </c>
      <c r="G192" s="32">
        <f t="shared" si="99"/>
        <v>7996.64</v>
      </c>
      <c r="H192" s="32">
        <f t="shared" si="99"/>
        <v>9995.8</v>
      </c>
      <c r="I192" s="32">
        <f t="shared" si="99"/>
        <v>11994.960000000001</v>
      </c>
      <c r="J192" s="32">
        <f t="shared" si="99"/>
        <v>13994.12</v>
      </c>
      <c r="K192" s="32">
        <f t="shared" si="99"/>
        <v>15993.28</v>
      </c>
      <c r="L192" s="32">
        <f t="shared" si="99"/>
        <v>17992.44</v>
      </c>
      <c r="M192" s="32">
        <f t="shared" si="99"/>
        <v>19991.6</v>
      </c>
      <c r="N192" s="33"/>
      <c r="O192" s="34"/>
    </row>
    <row r="193" spans="1:14" ht="14.25">
      <c r="A193" s="29">
        <f>A191+1</f>
        <v>152</v>
      </c>
      <c r="B193" s="103" t="s">
        <v>237</v>
      </c>
      <c r="C193" s="27">
        <v>17</v>
      </c>
      <c r="D193" s="27">
        <f t="shared" si="89"/>
        <v>1319.31</v>
      </c>
      <c r="E193" s="27">
        <f t="shared" si="90"/>
        <v>2638.62</v>
      </c>
      <c r="F193" s="27">
        <f t="shared" si="91"/>
        <v>3957.93</v>
      </c>
      <c r="G193" s="27">
        <f t="shared" si="92"/>
        <v>5277.24</v>
      </c>
      <c r="H193" s="27">
        <f t="shared" si="93"/>
        <v>6596.549999999999</v>
      </c>
      <c r="I193" s="27">
        <f t="shared" si="94"/>
        <v>7915.86</v>
      </c>
      <c r="J193" s="27">
        <f t="shared" si="95"/>
        <v>9235.17</v>
      </c>
      <c r="K193" s="27">
        <f t="shared" si="96"/>
        <v>10554.48</v>
      </c>
      <c r="L193" s="27">
        <f t="shared" si="97"/>
        <v>11873.789999999999</v>
      </c>
      <c r="M193" s="27">
        <v>13193.1</v>
      </c>
      <c r="N193" s="109" t="s">
        <v>188</v>
      </c>
    </row>
    <row r="194" spans="1:14" ht="14.25">
      <c r="A194" s="29">
        <f t="shared" si="76"/>
        <v>153</v>
      </c>
      <c r="B194" s="111"/>
      <c r="C194" s="27">
        <v>19</v>
      </c>
      <c r="D194" s="27">
        <f t="shared" si="89"/>
        <v>558.5699999999999</v>
      </c>
      <c r="E194" s="27">
        <f t="shared" si="90"/>
        <v>1117.1399999999999</v>
      </c>
      <c r="F194" s="27">
        <f t="shared" si="91"/>
        <v>1675.7099999999998</v>
      </c>
      <c r="G194" s="27">
        <f t="shared" si="92"/>
        <v>2234.2799999999997</v>
      </c>
      <c r="H194" s="27">
        <f t="shared" si="93"/>
        <v>2792.8499999999995</v>
      </c>
      <c r="I194" s="27">
        <f t="shared" si="94"/>
        <v>3351.4199999999996</v>
      </c>
      <c r="J194" s="27">
        <f t="shared" si="95"/>
        <v>3909.99</v>
      </c>
      <c r="K194" s="27">
        <f t="shared" si="96"/>
        <v>4468.5599999999995</v>
      </c>
      <c r="L194" s="27">
        <f t="shared" si="97"/>
        <v>5027.129999999999</v>
      </c>
      <c r="M194" s="27">
        <v>5585.7</v>
      </c>
      <c r="N194" s="109"/>
    </row>
    <row r="195" spans="1:14" ht="14.25">
      <c r="A195" s="29">
        <f t="shared" si="76"/>
        <v>154</v>
      </c>
      <c r="B195" s="111"/>
      <c r="C195" s="27">
        <v>37</v>
      </c>
      <c r="D195" s="27">
        <f t="shared" si="89"/>
        <v>1399.6100000000001</v>
      </c>
      <c r="E195" s="27">
        <f t="shared" si="90"/>
        <v>2799.2200000000003</v>
      </c>
      <c r="F195" s="27">
        <f t="shared" si="91"/>
        <v>4198.83</v>
      </c>
      <c r="G195" s="27">
        <f t="shared" si="92"/>
        <v>5598.4400000000005</v>
      </c>
      <c r="H195" s="27">
        <f t="shared" si="93"/>
        <v>6998.050000000001</v>
      </c>
      <c r="I195" s="27">
        <f t="shared" si="94"/>
        <v>8397.66</v>
      </c>
      <c r="J195" s="27">
        <f t="shared" si="95"/>
        <v>9797.27</v>
      </c>
      <c r="K195" s="27">
        <f t="shared" si="96"/>
        <v>11196.880000000001</v>
      </c>
      <c r="L195" s="27">
        <f t="shared" si="97"/>
        <v>12596.490000000002</v>
      </c>
      <c r="M195" s="27">
        <v>13996.1</v>
      </c>
      <c r="N195" s="109"/>
    </row>
    <row r="196" spans="1:14" ht="14.25">
      <c r="A196" s="29">
        <f t="shared" si="76"/>
        <v>155</v>
      </c>
      <c r="B196" s="111"/>
      <c r="C196" s="27">
        <v>39</v>
      </c>
      <c r="D196" s="27">
        <f t="shared" si="89"/>
        <v>1000.89</v>
      </c>
      <c r="E196" s="27">
        <f t="shared" si="90"/>
        <v>2001.78</v>
      </c>
      <c r="F196" s="27">
        <f t="shared" si="91"/>
        <v>3002.67</v>
      </c>
      <c r="G196" s="27">
        <f t="shared" si="92"/>
        <v>4003.56</v>
      </c>
      <c r="H196" s="27">
        <f t="shared" si="93"/>
        <v>5004.45</v>
      </c>
      <c r="I196" s="27">
        <f t="shared" si="94"/>
        <v>6005.34</v>
      </c>
      <c r="J196" s="27">
        <f t="shared" si="95"/>
        <v>7006.23</v>
      </c>
      <c r="K196" s="27">
        <f t="shared" si="96"/>
        <v>8007.12</v>
      </c>
      <c r="L196" s="27">
        <f t="shared" si="97"/>
        <v>9008.01</v>
      </c>
      <c r="M196" s="27">
        <v>10008.9</v>
      </c>
      <c r="N196" s="109"/>
    </row>
    <row r="197" spans="1:15" ht="14.25">
      <c r="A197" s="29">
        <f t="shared" si="76"/>
        <v>156</v>
      </c>
      <c r="B197" s="111"/>
      <c r="C197" s="27">
        <v>41</v>
      </c>
      <c r="D197" s="27">
        <f t="shared" si="89"/>
        <v>543.1800000000001</v>
      </c>
      <c r="E197" s="27">
        <f t="shared" si="90"/>
        <v>1086.3600000000001</v>
      </c>
      <c r="F197" s="27">
        <f t="shared" si="91"/>
        <v>1629.5400000000002</v>
      </c>
      <c r="G197" s="27">
        <f t="shared" si="92"/>
        <v>2172.7200000000003</v>
      </c>
      <c r="H197" s="27">
        <f t="shared" si="93"/>
        <v>2715.9000000000005</v>
      </c>
      <c r="I197" s="27">
        <f t="shared" si="94"/>
        <v>3259.0800000000004</v>
      </c>
      <c r="J197" s="27">
        <f t="shared" si="95"/>
        <v>3802.26</v>
      </c>
      <c r="K197" s="27">
        <f t="shared" si="96"/>
        <v>4345.4400000000005</v>
      </c>
      <c r="L197" s="27">
        <f t="shared" si="97"/>
        <v>4888.620000000001</v>
      </c>
      <c r="M197" s="27">
        <v>5431.8</v>
      </c>
      <c r="N197" s="109"/>
      <c r="O197" s="42"/>
    </row>
    <row r="198" spans="1:15" ht="14.25">
      <c r="A198" s="29">
        <f t="shared" si="76"/>
        <v>157</v>
      </c>
      <c r="B198" s="111"/>
      <c r="C198" s="27">
        <v>47</v>
      </c>
      <c r="D198" s="27">
        <f t="shared" si="89"/>
        <v>543.1800000000001</v>
      </c>
      <c r="E198" s="27">
        <f t="shared" si="90"/>
        <v>1086.3600000000001</v>
      </c>
      <c r="F198" s="27">
        <f t="shared" si="91"/>
        <v>1629.5400000000002</v>
      </c>
      <c r="G198" s="27">
        <f t="shared" si="92"/>
        <v>2172.7200000000003</v>
      </c>
      <c r="H198" s="27">
        <f t="shared" si="93"/>
        <v>2715.9000000000005</v>
      </c>
      <c r="I198" s="27">
        <f t="shared" si="94"/>
        <v>3259.0800000000004</v>
      </c>
      <c r="J198" s="27">
        <f t="shared" si="95"/>
        <v>3802.26</v>
      </c>
      <c r="K198" s="27">
        <f t="shared" si="96"/>
        <v>4345.4400000000005</v>
      </c>
      <c r="L198" s="27">
        <f t="shared" si="97"/>
        <v>4888.620000000001</v>
      </c>
      <c r="M198" s="27">
        <v>5431.8</v>
      </c>
      <c r="N198" s="109"/>
      <c r="O198" s="42"/>
    </row>
    <row r="199" spans="1:15" ht="14.25">
      <c r="A199" s="29">
        <f t="shared" si="76"/>
        <v>158</v>
      </c>
      <c r="B199" s="111"/>
      <c r="C199" s="27">
        <v>11</v>
      </c>
      <c r="D199" s="27">
        <f t="shared" si="89"/>
        <v>243.75</v>
      </c>
      <c r="E199" s="27">
        <f t="shared" si="90"/>
        <v>487.5</v>
      </c>
      <c r="F199" s="27">
        <f t="shared" si="91"/>
        <v>731.25</v>
      </c>
      <c r="G199" s="27">
        <f t="shared" si="92"/>
        <v>975</v>
      </c>
      <c r="H199" s="27">
        <f t="shared" si="93"/>
        <v>1218.75</v>
      </c>
      <c r="I199" s="27">
        <f t="shared" si="94"/>
        <v>1462.5</v>
      </c>
      <c r="J199" s="27">
        <f t="shared" si="95"/>
        <v>1706.25</v>
      </c>
      <c r="K199" s="27">
        <f t="shared" si="96"/>
        <v>1950</v>
      </c>
      <c r="L199" s="27">
        <f t="shared" si="97"/>
        <v>2193.75</v>
      </c>
      <c r="M199" s="27">
        <v>2437.5</v>
      </c>
      <c r="N199" s="109"/>
      <c r="O199" s="42"/>
    </row>
    <row r="200" spans="1:15" ht="14.25">
      <c r="A200" s="29">
        <f t="shared" si="76"/>
        <v>159</v>
      </c>
      <c r="B200" s="111"/>
      <c r="C200" s="27">
        <v>43</v>
      </c>
      <c r="D200" s="27">
        <f t="shared" si="89"/>
        <v>271.89</v>
      </c>
      <c r="E200" s="27">
        <f t="shared" si="90"/>
        <v>543.78</v>
      </c>
      <c r="F200" s="27">
        <f t="shared" si="91"/>
        <v>815.67</v>
      </c>
      <c r="G200" s="27">
        <f t="shared" si="92"/>
        <v>1087.56</v>
      </c>
      <c r="H200" s="27">
        <f t="shared" si="93"/>
        <v>1359.4499999999998</v>
      </c>
      <c r="I200" s="27">
        <f t="shared" si="94"/>
        <v>1631.34</v>
      </c>
      <c r="J200" s="27">
        <f t="shared" si="95"/>
        <v>1903.23</v>
      </c>
      <c r="K200" s="27">
        <f t="shared" si="96"/>
        <v>2175.12</v>
      </c>
      <c r="L200" s="27">
        <f t="shared" si="97"/>
        <v>2447.0099999999998</v>
      </c>
      <c r="M200" s="27">
        <v>2718.9</v>
      </c>
      <c r="N200" s="109"/>
      <c r="O200" s="42"/>
    </row>
    <row r="201" spans="1:15" ht="14.25">
      <c r="A201" s="29">
        <f t="shared" si="76"/>
        <v>160</v>
      </c>
      <c r="B201" s="111"/>
      <c r="C201" s="27">
        <v>38</v>
      </c>
      <c r="D201" s="27">
        <f t="shared" si="89"/>
        <v>174.35999999999999</v>
      </c>
      <c r="E201" s="27">
        <f t="shared" si="90"/>
        <v>348.71999999999997</v>
      </c>
      <c r="F201" s="27">
        <f t="shared" si="91"/>
        <v>523.0799999999999</v>
      </c>
      <c r="G201" s="27">
        <f t="shared" si="92"/>
        <v>697.4399999999999</v>
      </c>
      <c r="H201" s="27">
        <f t="shared" si="93"/>
        <v>871.8</v>
      </c>
      <c r="I201" s="27">
        <f t="shared" si="94"/>
        <v>1046.1599999999999</v>
      </c>
      <c r="J201" s="27">
        <f t="shared" si="95"/>
        <v>1220.52</v>
      </c>
      <c r="K201" s="27">
        <f t="shared" si="96"/>
        <v>1394.8799999999999</v>
      </c>
      <c r="L201" s="27">
        <f t="shared" si="97"/>
        <v>1569.2399999999998</v>
      </c>
      <c r="M201" s="27">
        <v>1743.6</v>
      </c>
      <c r="N201" s="35" t="s">
        <v>238</v>
      </c>
      <c r="O201" s="42"/>
    </row>
    <row r="202" spans="1:15" ht="14.25">
      <c r="A202" s="29">
        <f t="shared" si="76"/>
        <v>161</v>
      </c>
      <c r="B202" s="111"/>
      <c r="C202" s="27" t="s">
        <v>201</v>
      </c>
      <c r="D202" s="27">
        <f t="shared" si="89"/>
        <v>119.15</v>
      </c>
      <c r="E202" s="27">
        <f t="shared" si="90"/>
        <v>238.3</v>
      </c>
      <c r="F202" s="27">
        <f t="shared" si="91"/>
        <v>357.45000000000005</v>
      </c>
      <c r="G202" s="27">
        <f t="shared" si="92"/>
        <v>476.6</v>
      </c>
      <c r="H202" s="27">
        <f t="shared" si="93"/>
        <v>595.75</v>
      </c>
      <c r="I202" s="27">
        <f t="shared" si="94"/>
        <v>714.9000000000001</v>
      </c>
      <c r="J202" s="27">
        <f t="shared" si="95"/>
        <v>834.0500000000001</v>
      </c>
      <c r="K202" s="27">
        <f t="shared" si="96"/>
        <v>953.2</v>
      </c>
      <c r="L202" s="27">
        <f t="shared" si="97"/>
        <v>1072.3500000000001</v>
      </c>
      <c r="M202" s="27">
        <v>1191.5</v>
      </c>
      <c r="N202" s="108" t="s">
        <v>239</v>
      </c>
      <c r="O202" s="42"/>
    </row>
    <row r="203" spans="1:15" ht="14.25">
      <c r="A203" s="29">
        <f t="shared" si="76"/>
        <v>162</v>
      </c>
      <c r="B203" s="111"/>
      <c r="C203" s="27" t="s">
        <v>240</v>
      </c>
      <c r="D203" s="27">
        <f t="shared" si="89"/>
        <v>355.27</v>
      </c>
      <c r="E203" s="27">
        <f t="shared" si="90"/>
        <v>710.54</v>
      </c>
      <c r="F203" s="27">
        <f t="shared" si="91"/>
        <v>1065.81</v>
      </c>
      <c r="G203" s="27">
        <f t="shared" si="92"/>
        <v>1421.08</v>
      </c>
      <c r="H203" s="27">
        <f t="shared" si="93"/>
        <v>1776.35</v>
      </c>
      <c r="I203" s="27">
        <f t="shared" si="94"/>
        <v>2131.62</v>
      </c>
      <c r="J203" s="27">
        <f t="shared" si="95"/>
        <v>2486.89</v>
      </c>
      <c r="K203" s="27">
        <f t="shared" si="96"/>
        <v>2842.16</v>
      </c>
      <c r="L203" s="27">
        <f t="shared" si="97"/>
        <v>3197.43</v>
      </c>
      <c r="M203" s="27">
        <v>3552.7</v>
      </c>
      <c r="N203" s="109"/>
      <c r="O203" s="42"/>
    </row>
    <row r="204" spans="1:15" ht="28.5">
      <c r="A204" s="29">
        <f t="shared" si="76"/>
        <v>163</v>
      </c>
      <c r="B204" s="111"/>
      <c r="C204" s="27">
        <v>35</v>
      </c>
      <c r="D204" s="27">
        <f t="shared" si="89"/>
        <v>38.22</v>
      </c>
      <c r="E204" s="27">
        <f t="shared" si="90"/>
        <v>76.44</v>
      </c>
      <c r="F204" s="27">
        <f t="shared" si="91"/>
        <v>114.66</v>
      </c>
      <c r="G204" s="27">
        <f t="shared" si="92"/>
        <v>152.88</v>
      </c>
      <c r="H204" s="27">
        <f t="shared" si="93"/>
        <v>191.1</v>
      </c>
      <c r="I204" s="27">
        <f t="shared" si="94"/>
        <v>229.32</v>
      </c>
      <c r="J204" s="27">
        <f t="shared" si="95"/>
        <v>267.53999999999996</v>
      </c>
      <c r="K204" s="27">
        <f t="shared" si="96"/>
        <v>305.76</v>
      </c>
      <c r="L204" s="27">
        <f t="shared" si="97"/>
        <v>343.98</v>
      </c>
      <c r="M204" s="27">
        <v>382.2</v>
      </c>
      <c r="N204" s="31" t="s">
        <v>241</v>
      </c>
      <c r="O204" s="42"/>
    </row>
    <row r="205" spans="1:14" ht="14.25">
      <c r="A205" s="29">
        <f t="shared" si="76"/>
        <v>164</v>
      </c>
      <c r="B205" s="111"/>
      <c r="C205" s="27" t="s">
        <v>234</v>
      </c>
      <c r="D205" s="27">
        <f t="shared" si="89"/>
        <v>145.38</v>
      </c>
      <c r="E205" s="27">
        <f t="shared" si="90"/>
        <v>290.76</v>
      </c>
      <c r="F205" s="27">
        <f t="shared" si="91"/>
        <v>436.14</v>
      </c>
      <c r="G205" s="27">
        <f t="shared" si="92"/>
        <v>581.52</v>
      </c>
      <c r="H205" s="27">
        <f t="shared" si="93"/>
        <v>726.9</v>
      </c>
      <c r="I205" s="27">
        <f t="shared" si="94"/>
        <v>872.28</v>
      </c>
      <c r="J205" s="27">
        <f t="shared" si="95"/>
        <v>1017.66</v>
      </c>
      <c r="K205" s="27">
        <f t="shared" si="96"/>
        <v>1163.04</v>
      </c>
      <c r="L205" s="27">
        <f t="shared" si="97"/>
        <v>1308.42</v>
      </c>
      <c r="M205" s="27">
        <v>1453.8</v>
      </c>
      <c r="N205" s="108" t="s">
        <v>242</v>
      </c>
    </row>
    <row r="206" spans="1:14" ht="14.25">
      <c r="A206" s="29">
        <f t="shared" si="76"/>
        <v>165</v>
      </c>
      <c r="B206" s="111"/>
      <c r="C206" s="27" t="s">
        <v>243</v>
      </c>
      <c r="D206" s="27">
        <f t="shared" si="89"/>
        <v>153.48</v>
      </c>
      <c r="E206" s="27">
        <f t="shared" si="90"/>
        <v>306.96</v>
      </c>
      <c r="F206" s="27">
        <f t="shared" si="91"/>
        <v>460.43999999999994</v>
      </c>
      <c r="G206" s="27">
        <f t="shared" si="92"/>
        <v>613.92</v>
      </c>
      <c r="H206" s="27">
        <f t="shared" si="93"/>
        <v>767.4</v>
      </c>
      <c r="I206" s="27">
        <f t="shared" si="94"/>
        <v>920.8799999999999</v>
      </c>
      <c r="J206" s="27">
        <f t="shared" si="95"/>
        <v>1074.36</v>
      </c>
      <c r="K206" s="27">
        <f t="shared" si="96"/>
        <v>1227.84</v>
      </c>
      <c r="L206" s="27">
        <f t="shared" si="97"/>
        <v>1381.32</v>
      </c>
      <c r="M206" s="27">
        <v>1534.8</v>
      </c>
      <c r="N206" s="109"/>
    </row>
    <row r="207" spans="1:14" ht="14.25">
      <c r="A207" s="29">
        <f t="shared" si="76"/>
        <v>166</v>
      </c>
      <c r="B207" s="111"/>
      <c r="C207" s="27">
        <v>10</v>
      </c>
      <c r="D207" s="27">
        <f t="shared" si="89"/>
        <v>64.5</v>
      </c>
      <c r="E207" s="27">
        <f t="shared" si="90"/>
        <v>129</v>
      </c>
      <c r="F207" s="27">
        <f t="shared" si="91"/>
        <v>193.5</v>
      </c>
      <c r="G207" s="27">
        <f t="shared" si="92"/>
        <v>258</v>
      </c>
      <c r="H207" s="27">
        <f t="shared" si="93"/>
        <v>322.5</v>
      </c>
      <c r="I207" s="27">
        <f t="shared" si="94"/>
        <v>387</v>
      </c>
      <c r="J207" s="27">
        <f t="shared" si="95"/>
        <v>451.5</v>
      </c>
      <c r="K207" s="27">
        <f t="shared" si="96"/>
        <v>516</v>
      </c>
      <c r="L207" s="27">
        <f t="shared" si="97"/>
        <v>580.5</v>
      </c>
      <c r="M207" s="27">
        <v>645</v>
      </c>
      <c r="N207" s="109" t="s">
        <v>229</v>
      </c>
    </row>
    <row r="208" spans="1:14" ht="15" thickBot="1">
      <c r="A208" s="29">
        <f t="shared" si="76"/>
        <v>167</v>
      </c>
      <c r="B208" s="111"/>
      <c r="C208" s="27">
        <v>36</v>
      </c>
      <c r="D208" s="27">
        <f t="shared" si="89"/>
        <v>390.36</v>
      </c>
      <c r="E208" s="27">
        <f t="shared" si="90"/>
        <v>780.72</v>
      </c>
      <c r="F208" s="27">
        <f t="shared" si="91"/>
        <v>1171.08</v>
      </c>
      <c r="G208" s="27">
        <f t="shared" si="92"/>
        <v>1561.44</v>
      </c>
      <c r="H208" s="27">
        <f t="shared" si="93"/>
        <v>1951.8000000000002</v>
      </c>
      <c r="I208" s="27">
        <f t="shared" si="94"/>
        <v>2342.16</v>
      </c>
      <c r="J208" s="27">
        <f t="shared" si="95"/>
        <v>2732.52</v>
      </c>
      <c r="K208" s="27">
        <f t="shared" si="96"/>
        <v>3122.88</v>
      </c>
      <c r="L208" s="27">
        <f t="shared" si="97"/>
        <v>3513.2400000000002</v>
      </c>
      <c r="M208" s="27">
        <v>3903.6</v>
      </c>
      <c r="N208" s="109"/>
    </row>
    <row r="209" spans="1:15" ht="15" customHeight="1" thickBot="1">
      <c r="A209" s="107" t="s">
        <v>244</v>
      </c>
      <c r="B209" s="102"/>
      <c r="C209" s="102"/>
      <c r="D209" s="32">
        <f>SUM(D193:D208)</f>
        <v>7321.099999999999</v>
      </c>
      <c r="E209" s="32">
        <f aca="true" t="shared" si="100" ref="E209:L209">SUM(E193:E208)</f>
        <v>14642.199999999999</v>
      </c>
      <c r="F209" s="32">
        <f t="shared" si="100"/>
        <v>21963.300000000003</v>
      </c>
      <c r="G209" s="32">
        <f t="shared" si="100"/>
        <v>29284.399999999998</v>
      </c>
      <c r="H209" s="32">
        <f t="shared" si="100"/>
        <v>36605.50000000001</v>
      </c>
      <c r="I209" s="32">
        <f t="shared" si="100"/>
        <v>43926.600000000006</v>
      </c>
      <c r="J209" s="32">
        <f t="shared" si="100"/>
        <v>51247.700000000004</v>
      </c>
      <c r="K209" s="32">
        <f t="shared" si="100"/>
        <v>58568.799999999996</v>
      </c>
      <c r="L209" s="32">
        <f t="shared" si="100"/>
        <v>65889.90000000001</v>
      </c>
      <c r="M209" s="32">
        <f>SUM(M193:M208)</f>
        <v>73211.00000000001</v>
      </c>
      <c r="N209" s="33"/>
      <c r="O209" s="34"/>
    </row>
    <row r="210" spans="1:15" ht="14.25">
      <c r="A210" s="29">
        <f>A208+1</f>
        <v>168</v>
      </c>
      <c r="B210" s="103" t="s">
        <v>245</v>
      </c>
      <c r="C210" s="27">
        <v>1</v>
      </c>
      <c r="D210" s="27">
        <f t="shared" si="89"/>
        <v>10.959999999999999</v>
      </c>
      <c r="E210" s="27">
        <f t="shared" si="90"/>
        <v>21.919999999999998</v>
      </c>
      <c r="F210" s="27">
        <f t="shared" si="91"/>
        <v>32.879999999999995</v>
      </c>
      <c r="G210" s="27">
        <f t="shared" si="92"/>
        <v>43.839999999999996</v>
      </c>
      <c r="H210" s="27">
        <f t="shared" si="93"/>
        <v>54.8</v>
      </c>
      <c r="I210" s="27">
        <f t="shared" si="94"/>
        <v>65.75999999999999</v>
      </c>
      <c r="J210" s="27">
        <f t="shared" si="95"/>
        <v>76.72</v>
      </c>
      <c r="K210" s="27">
        <f t="shared" si="96"/>
        <v>87.67999999999999</v>
      </c>
      <c r="L210" s="27">
        <f t="shared" si="97"/>
        <v>98.63999999999999</v>
      </c>
      <c r="M210" s="27">
        <v>109.6</v>
      </c>
      <c r="N210" s="109" t="s">
        <v>188</v>
      </c>
      <c r="O210" s="54"/>
    </row>
    <row r="211" spans="1:15" ht="14.25">
      <c r="A211" s="29">
        <f t="shared" si="76"/>
        <v>169</v>
      </c>
      <c r="B211" s="111"/>
      <c r="C211" s="27">
        <v>7</v>
      </c>
      <c r="D211" s="27">
        <f t="shared" si="89"/>
        <v>26.24</v>
      </c>
      <c r="E211" s="27">
        <f t="shared" si="90"/>
        <v>52.48</v>
      </c>
      <c r="F211" s="27">
        <f t="shared" si="91"/>
        <v>78.72</v>
      </c>
      <c r="G211" s="27">
        <f t="shared" si="92"/>
        <v>104.96</v>
      </c>
      <c r="H211" s="27">
        <f t="shared" si="93"/>
        <v>131.2</v>
      </c>
      <c r="I211" s="27">
        <f t="shared" si="94"/>
        <v>157.44</v>
      </c>
      <c r="J211" s="27">
        <f t="shared" si="95"/>
        <v>183.67999999999998</v>
      </c>
      <c r="K211" s="27">
        <f t="shared" si="96"/>
        <v>209.92</v>
      </c>
      <c r="L211" s="27">
        <f t="shared" si="97"/>
        <v>236.16</v>
      </c>
      <c r="M211" s="27">
        <v>262.4</v>
      </c>
      <c r="N211" s="109"/>
      <c r="O211" s="54"/>
    </row>
    <row r="212" spans="1:15" ht="14.25">
      <c r="A212" s="29">
        <f t="shared" si="76"/>
        <v>170</v>
      </c>
      <c r="B212" s="111"/>
      <c r="C212" s="27">
        <v>37</v>
      </c>
      <c r="D212" s="27">
        <f t="shared" si="89"/>
        <v>9.61</v>
      </c>
      <c r="E212" s="27">
        <f t="shared" si="90"/>
        <v>19.22</v>
      </c>
      <c r="F212" s="27">
        <f t="shared" si="91"/>
        <v>28.83</v>
      </c>
      <c r="G212" s="27">
        <f t="shared" si="92"/>
        <v>38.44</v>
      </c>
      <c r="H212" s="27">
        <f t="shared" si="93"/>
        <v>48.05</v>
      </c>
      <c r="I212" s="27">
        <f t="shared" si="94"/>
        <v>57.66</v>
      </c>
      <c r="J212" s="27">
        <f t="shared" si="95"/>
        <v>67.27</v>
      </c>
      <c r="K212" s="27">
        <f t="shared" si="96"/>
        <v>76.88</v>
      </c>
      <c r="L212" s="27">
        <f t="shared" si="97"/>
        <v>86.49</v>
      </c>
      <c r="M212" s="27">
        <v>96.1</v>
      </c>
      <c r="N212" s="109"/>
      <c r="O212" s="54"/>
    </row>
    <row r="213" spans="1:15" ht="29.25" thickBot="1">
      <c r="A213" s="29">
        <f t="shared" si="76"/>
        <v>171</v>
      </c>
      <c r="B213" s="111"/>
      <c r="C213" s="27">
        <v>51</v>
      </c>
      <c r="D213" s="27">
        <f t="shared" si="89"/>
        <v>1705.0400000000002</v>
      </c>
      <c r="E213" s="27">
        <f t="shared" si="90"/>
        <v>3410.0800000000004</v>
      </c>
      <c r="F213" s="27">
        <f t="shared" si="91"/>
        <v>5115.120000000001</v>
      </c>
      <c r="G213" s="27">
        <f t="shared" si="92"/>
        <v>6820.160000000001</v>
      </c>
      <c r="H213" s="27">
        <f t="shared" si="93"/>
        <v>8525.2</v>
      </c>
      <c r="I213" s="27">
        <f t="shared" si="94"/>
        <v>10230.240000000002</v>
      </c>
      <c r="J213" s="27">
        <f t="shared" si="95"/>
        <v>11935.28</v>
      </c>
      <c r="K213" s="27">
        <f t="shared" si="96"/>
        <v>13640.320000000002</v>
      </c>
      <c r="L213" s="27">
        <f t="shared" si="97"/>
        <v>15345.360000000002</v>
      </c>
      <c r="M213" s="27">
        <v>17050.4</v>
      </c>
      <c r="N213" s="35" t="s">
        <v>246</v>
      </c>
      <c r="O213" s="54"/>
    </row>
    <row r="214" spans="1:15" ht="15" customHeight="1" thickBot="1">
      <c r="A214" s="107" t="s">
        <v>247</v>
      </c>
      <c r="B214" s="102"/>
      <c r="C214" s="102"/>
      <c r="D214" s="32">
        <f>SUM(D210:D213)</f>
        <v>1751.8500000000001</v>
      </c>
      <c r="E214" s="32">
        <f aca="true" t="shared" si="101" ref="E214:L214">SUM(E210:E213)</f>
        <v>3503.7000000000003</v>
      </c>
      <c r="F214" s="32">
        <f t="shared" si="101"/>
        <v>5255.550000000001</v>
      </c>
      <c r="G214" s="32">
        <f t="shared" si="101"/>
        <v>7007.400000000001</v>
      </c>
      <c r="H214" s="32">
        <f t="shared" si="101"/>
        <v>8759.25</v>
      </c>
      <c r="I214" s="32">
        <f t="shared" si="101"/>
        <v>10511.100000000002</v>
      </c>
      <c r="J214" s="32">
        <f t="shared" si="101"/>
        <v>12262.95</v>
      </c>
      <c r="K214" s="32">
        <f t="shared" si="101"/>
        <v>14014.800000000001</v>
      </c>
      <c r="L214" s="32">
        <f t="shared" si="101"/>
        <v>15766.650000000001</v>
      </c>
      <c r="M214" s="32">
        <f>SUM(M210:M213)</f>
        <v>17518.5</v>
      </c>
      <c r="N214" s="33"/>
      <c r="O214" s="34"/>
    </row>
    <row r="215" spans="1:15" ht="14.25">
      <c r="A215" s="29">
        <f>A213+1</f>
        <v>172</v>
      </c>
      <c r="B215" s="103" t="s">
        <v>248</v>
      </c>
      <c r="C215" s="27">
        <v>5</v>
      </c>
      <c r="D215" s="27">
        <f t="shared" si="89"/>
        <v>478.08000000000004</v>
      </c>
      <c r="E215" s="27">
        <f t="shared" si="90"/>
        <v>956.1600000000001</v>
      </c>
      <c r="F215" s="27">
        <f t="shared" si="91"/>
        <v>1434.2400000000002</v>
      </c>
      <c r="G215" s="27">
        <f t="shared" si="92"/>
        <v>1912.3200000000002</v>
      </c>
      <c r="H215" s="27">
        <f t="shared" si="93"/>
        <v>2390.4</v>
      </c>
      <c r="I215" s="27">
        <f t="shared" si="94"/>
        <v>2868.4800000000005</v>
      </c>
      <c r="J215" s="27">
        <f t="shared" si="95"/>
        <v>3346.5600000000004</v>
      </c>
      <c r="K215" s="27">
        <f t="shared" si="96"/>
        <v>3824.6400000000003</v>
      </c>
      <c r="L215" s="27">
        <f t="shared" si="97"/>
        <v>4302.72</v>
      </c>
      <c r="M215" s="27">
        <v>4780.8</v>
      </c>
      <c r="N215" s="109" t="s">
        <v>249</v>
      </c>
      <c r="O215" s="54"/>
    </row>
    <row r="216" spans="1:15" ht="14.25">
      <c r="A216" s="29">
        <f t="shared" si="76"/>
        <v>173</v>
      </c>
      <c r="B216" s="111"/>
      <c r="C216" s="27" t="s">
        <v>234</v>
      </c>
      <c r="D216" s="27">
        <f t="shared" si="89"/>
        <v>201.12</v>
      </c>
      <c r="E216" s="27">
        <f t="shared" si="90"/>
        <v>402.24</v>
      </c>
      <c r="F216" s="27">
        <f t="shared" si="91"/>
        <v>603.36</v>
      </c>
      <c r="G216" s="27">
        <f t="shared" si="92"/>
        <v>804.48</v>
      </c>
      <c r="H216" s="27">
        <f t="shared" si="93"/>
        <v>1005.6</v>
      </c>
      <c r="I216" s="27">
        <f t="shared" si="94"/>
        <v>1206.72</v>
      </c>
      <c r="J216" s="27">
        <f t="shared" si="95"/>
        <v>1407.8400000000001</v>
      </c>
      <c r="K216" s="27">
        <f t="shared" si="96"/>
        <v>1608.96</v>
      </c>
      <c r="L216" s="27">
        <f t="shared" si="97"/>
        <v>1810.08</v>
      </c>
      <c r="M216" s="27">
        <v>2011.2</v>
      </c>
      <c r="N216" s="109"/>
      <c r="O216" s="54"/>
    </row>
    <row r="217" spans="1:15" ht="14.25">
      <c r="A217" s="29">
        <f t="shared" si="76"/>
        <v>174</v>
      </c>
      <c r="B217" s="111"/>
      <c r="C217" s="27">
        <v>11</v>
      </c>
      <c r="D217" s="27">
        <f t="shared" si="89"/>
        <v>213.76</v>
      </c>
      <c r="E217" s="27">
        <f t="shared" si="90"/>
        <v>427.52</v>
      </c>
      <c r="F217" s="27">
        <f t="shared" si="91"/>
        <v>641.28</v>
      </c>
      <c r="G217" s="27">
        <f t="shared" si="92"/>
        <v>855.04</v>
      </c>
      <c r="H217" s="27">
        <f t="shared" si="93"/>
        <v>1068.8</v>
      </c>
      <c r="I217" s="27">
        <f t="shared" si="94"/>
        <v>1282.56</v>
      </c>
      <c r="J217" s="27">
        <f t="shared" si="95"/>
        <v>1496.32</v>
      </c>
      <c r="K217" s="27">
        <f t="shared" si="96"/>
        <v>1710.08</v>
      </c>
      <c r="L217" s="27">
        <f t="shared" si="97"/>
        <v>1923.84</v>
      </c>
      <c r="M217" s="27">
        <v>2137.6</v>
      </c>
      <c r="N217" s="109" t="s">
        <v>250</v>
      </c>
      <c r="O217" s="54"/>
    </row>
    <row r="218" spans="1:15" ht="14.25">
      <c r="A218" s="29">
        <f t="shared" si="76"/>
        <v>175</v>
      </c>
      <c r="B218" s="111"/>
      <c r="C218" s="27">
        <v>16</v>
      </c>
      <c r="D218" s="27">
        <f t="shared" si="89"/>
        <v>218.78000000000003</v>
      </c>
      <c r="E218" s="27">
        <f t="shared" si="90"/>
        <v>437.56000000000006</v>
      </c>
      <c r="F218" s="27">
        <f t="shared" si="91"/>
        <v>656.3400000000001</v>
      </c>
      <c r="G218" s="27">
        <f t="shared" si="92"/>
        <v>875.1200000000001</v>
      </c>
      <c r="H218" s="27">
        <f t="shared" si="93"/>
        <v>1093.9</v>
      </c>
      <c r="I218" s="27">
        <f t="shared" si="94"/>
        <v>1312.6800000000003</v>
      </c>
      <c r="J218" s="27">
        <f t="shared" si="95"/>
        <v>1531.4600000000003</v>
      </c>
      <c r="K218" s="27">
        <f t="shared" si="96"/>
        <v>1750.2400000000002</v>
      </c>
      <c r="L218" s="27">
        <f t="shared" si="97"/>
        <v>1969.0200000000002</v>
      </c>
      <c r="M218" s="27">
        <v>2187.8</v>
      </c>
      <c r="N218" s="109"/>
      <c r="O218" s="54"/>
    </row>
    <row r="219" spans="1:15" ht="14.25">
      <c r="A219" s="29">
        <f t="shared" si="76"/>
        <v>176</v>
      </c>
      <c r="B219" s="111"/>
      <c r="C219" s="27" t="s">
        <v>67</v>
      </c>
      <c r="D219" s="27">
        <f t="shared" si="89"/>
        <v>5.779999999999999</v>
      </c>
      <c r="E219" s="27">
        <f t="shared" si="90"/>
        <v>11.559999999999999</v>
      </c>
      <c r="F219" s="27">
        <f t="shared" si="91"/>
        <v>17.339999999999996</v>
      </c>
      <c r="G219" s="27">
        <f t="shared" si="92"/>
        <v>23.119999999999997</v>
      </c>
      <c r="H219" s="27">
        <f t="shared" si="93"/>
        <v>28.9</v>
      </c>
      <c r="I219" s="27">
        <f t="shared" si="94"/>
        <v>34.67999999999999</v>
      </c>
      <c r="J219" s="27">
        <f t="shared" si="95"/>
        <v>40.459999999999994</v>
      </c>
      <c r="K219" s="27">
        <f t="shared" si="96"/>
        <v>46.239999999999995</v>
      </c>
      <c r="L219" s="27">
        <f t="shared" si="97"/>
        <v>52.019999999999996</v>
      </c>
      <c r="M219" s="27">
        <v>57.8</v>
      </c>
      <c r="N219" s="35" t="s">
        <v>251</v>
      </c>
      <c r="O219" s="54"/>
    </row>
    <row r="220" spans="1:15" ht="14.25">
      <c r="A220" s="29">
        <f t="shared" si="76"/>
        <v>177</v>
      </c>
      <c r="B220" s="111"/>
      <c r="C220" s="27">
        <v>8</v>
      </c>
      <c r="D220" s="27">
        <f t="shared" si="89"/>
        <v>606.64</v>
      </c>
      <c r="E220" s="27">
        <f t="shared" si="90"/>
        <v>1213.28</v>
      </c>
      <c r="F220" s="27">
        <f t="shared" si="91"/>
        <v>1819.92</v>
      </c>
      <c r="G220" s="27">
        <f t="shared" si="92"/>
        <v>2426.56</v>
      </c>
      <c r="H220" s="27">
        <f t="shared" si="93"/>
        <v>3033.2</v>
      </c>
      <c r="I220" s="27">
        <f t="shared" si="94"/>
        <v>3639.84</v>
      </c>
      <c r="J220" s="27">
        <f t="shared" si="95"/>
        <v>4246.48</v>
      </c>
      <c r="K220" s="27">
        <f t="shared" si="96"/>
        <v>4853.12</v>
      </c>
      <c r="L220" s="27">
        <f t="shared" si="97"/>
        <v>5459.76</v>
      </c>
      <c r="M220" s="27">
        <v>6066.4</v>
      </c>
      <c r="N220" s="109" t="s">
        <v>252</v>
      </c>
      <c r="O220" s="54"/>
    </row>
    <row r="221" spans="1:15" ht="15" thickBot="1">
      <c r="A221" s="29">
        <f t="shared" si="76"/>
        <v>178</v>
      </c>
      <c r="B221" s="111"/>
      <c r="C221" s="27">
        <v>13</v>
      </c>
      <c r="D221" s="27">
        <f t="shared" si="89"/>
        <v>475.03999999999996</v>
      </c>
      <c r="E221" s="27">
        <f t="shared" si="90"/>
        <v>950.0799999999999</v>
      </c>
      <c r="F221" s="27">
        <f t="shared" si="91"/>
        <v>1425.12</v>
      </c>
      <c r="G221" s="27">
        <f t="shared" si="92"/>
        <v>1900.1599999999999</v>
      </c>
      <c r="H221" s="27">
        <f t="shared" si="93"/>
        <v>2375.2</v>
      </c>
      <c r="I221" s="27">
        <f t="shared" si="94"/>
        <v>2850.24</v>
      </c>
      <c r="J221" s="27">
        <f t="shared" si="95"/>
        <v>3325.2799999999997</v>
      </c>
      <c r="K221" s="27">
        <f t="shared" si="96"/>
        <v>3800.3199999999997</v>
      </c>
      <c r="L221" s="27">
        <f t="shared" si="97"/>
        <v>4275.36</v>
      </c>
      <c r="M221" s="27">
        <v>4750.4</v>
      </c>
      <c r="N221" s="109"/>
      <c r="O221" s="54"/>
    </row>
    <row r="222" spans="1:15" ht="15" customHeight="1" thickBot="1">
      <c r="A222" s="107" t="s">
        <v>253</v>
      </c>
      <c r="B222" s="102"/>
      <c r="C222" s="102"/>
      <c r="D222" s="32">
        <f>SUM(D215:D221)</f>
        <v>2199.2</v>
      </c>
      <c r="E222" s="32">
        <f aca="true" t="shared" si="102" ref="E222:L222">SUM(E215:E221)</f>
        <v>4398.4</v>
      </c>
      <c r="F222" s="32">
        <f t="shared" si="102"/>
        <v>6597.6</v>
      </c>
      <c r="G222" s="32">
        <f t="shared" si="102"/>
        <v>8796.8</v>
      </c>
      <c r="H222" s="32">
        <f t="shared" si="102"/>
        <v>10996</v>
      </c>
      <c r="I222" s="32">
        <f t="shared" si="102"/>
        <v>13195.2</v>
      </c>
      <c r="J222" s="32">
        <f t="shared" si="102"/>
        <v>15394.399999999998</v>
      </c>
      <c r="K222" s="32">
        <f t="shared" si="102"/>
        <v>17593.6</v>
      </c>
      <c r="L222" s="32">
        <f t="shared" si="102"/>
        <v>19792.8</v>
      </c>
      <c r="M222" s="32">
        <f>SUM(M215:M221)</f>
        <v>21992</v>
      </c>
      <c r="N222" s="33"/>
      <c r="O222" s="34"/>
    </row>
    <row r="223" spans="1:15" ht="28.5">
      <c r="A223" s="29">
        <f>A221+1</f>
        <v>179</v>
      </c>
      <c r="B223" s="103" t="s">
        <v>254</v>
      </c>
      <c r="C223" s="27">
        <v>19</v>
      </c>
      <c r="D223" s="27">
        <f t="shared" si="89"/>
        <v>160.88</v>
      </c>
      <c r="E223" s="27">
        <f t="shared" si="90"/>
        <v>321.76</v>
      </c>
      <c r="F223" s="27">
        <f t="shared" si="91"/>
        <v>482.64</v>
      </c>
      <c r="G223" s="27">
        <f t="shared" si="92"/>
        <v>643.52</v>
      </c>
      <c r="H223" s="27">
        <f t="shared" si="93"/>
        <v>804.4</v>
      </c>
      <c r="I223" s="27">
        <f t="shared" si="94"/>
        <v>965.28</v>
      </c>
      <c r="J223" s="27">
        <f t="shared" si="95"/>
        <v>1126.1599999999999</v>
      </c>
      <c r="K223" s="27">
        <f t="shared" si="96"/>
        <v>1287.04</v>
      </c>
      <c r="L223" s="27">
        <f t="shared" si="97"/>
        <v>1447.92</v>
      </c>
      <c r="M223" s="27">
        <v>1608.8</v>
      </c>
      <c r="N223" s="31" t="s">
        <v>255</v>
      </c>
      <c r="O223" s="54"/>
    </row>
    <row r="224" spans="1:15" ht="28.5">
      <c r="A224" s="29">
        <f aca="true" t="shared" si="103" ref="A224:A287">A223+1</f>
        <v>180</v>
      </c>
      <c r="B224" s="111"/>
      <c r="C224" s="27" t="s">
        <v>126</v>
      </c>
      <c r="D224" s="27">
        <f t="shared" si="89"/>
        <v>133.07</v>
      </c>
      <c r="E224" s="27">
        <f t="shared" si="90"/>
        <v>266.14</v>
      </c>
      <c r="F224" s="27">
        <f t="shared" si="91"/>
        <v>399.21</v>
      </c>
      <c r="G224" s="27">
        <f t="shared" si="92"/>
        <v>532.28</v>
      </c>
      <c r="H224" s="27">
        <f t="shared" si="93"/>
        <v>665.3499999999999</v>
      </c>
      <c r="I224" s="27">
        <f t="shared" si="94"/>
        <v>798.42</v>
      </c>
      <c r="J224" s="27">
        <f t="shared" si="95"/>
        <v>931.49</v>
      </c>
      <c r="K224" s="27">
        <f t="shared" si="96"/>
        <v>1064.56</v>
      </c>
      <c r="L224" s="27">
        <f t="shared" si="97"/>
        <v>1197.6299999999999</v>
      </c>
      <c r="M224" s="27">
        <v>1330.7</v>
      </c>
      <c r="N224" s="35" t="s">
        <v>256</v>
      </c>
      <c r="O224" s="42"/>
    </row>
    <row r="225" spans="1:15" ht="14.25">
      <c r="A225" s="29">
        <f t="shared" si="103"/>
        <v>181</v>
      </c>
      <c r="B225" s="111"/>
      <c r="C225" s="27" t="s">
        <v>67</v>
      </c>
      <c r="D225" s="27">
        <f t="shared" si="89"/>
        <v>92.47999999999999</v>
      </c>
      <c r="E225" s="27">
        <f t="shared" si="90"/>
        <v>184.95999999999998</v>
      </c>
      <c r="F225" s="27">
        <f t="shared" si="91"/>
        <v>277.43999999999994</v>
      </c>
      <c r="G225" s="27">
        <f t="shared" si="92"/>
        <v>369.91999999999996</v>
      </c>
      <c r="H225" s="27">
        <f t="shared" si="93"/>
        <v>462.4</v>
      </c>
      <c r="I225" s="27">
        <f t="shared" si="94"/>
        <v>554.8799999999999</v>
      </c>
      <c r="J225" s="27">
        <f t="shared" si="95"/>
        <v>647.3599999999999</v>
      </c>
      <c r="K225" s="27">
        <f t="shared" si="96"/>
        <v>739.8399999999999</v>
      </c>
      <c r="L225" s="27">
        <f t="shared" si="97"/>
        <v>832.3199999999999</v>
      </c>
      <c r="M225" s="27">
        <v>924.8</v>
      </c>
      <c r="N225" s="31" t="s">
        <v>61</v>
      </c>
      <c r="O225" s="42"/>
    </row>
    <row r="226" spans="1:15" ht="14.25">
      <c r="A226" s="29">
        <f t="shared" si="103"/>
        <v>182</v>
      </c>
      <c r="B226" s="111"/>
      <c r="C226" s="27" t="s">
        <v>92</v>
      </c>
      <c r="D226" s="27">
        <f t="shared" si="89"/>
        <v>33.19</v>
      </c>
      <c r="E226" s="27">
        <f t="shared" si="90"/>
        <v>66.38</v>
      </c>
      <c r="F226" s="27">
        <f t="shared" si="91"/>
        <v>99.57</v>
      </c>
      <c r="G226" s="27">
        <f t="shared" si="92"/>
        <v>132.76</v>
      </c>
      <c r="H226" s="27">
        <f t="shared" si="93"/>
        <v>165.95</v>
      </c>
      <c r="I226" s="27">
        <f t="shared" si="94"/>
        <v>199.14</v>
      </c>
      <c r="J226" s="27">
        <f t="shared" si="95"/>
        <v>232.32999999999998</v>
      </c>
      <c r="K226" s="27">
        <f t="shared" si="96"/>
        <v>265.52</v>
      </c>
      <c r="L226" s="27">
        <f t="shared" si="97"/>
        <v>298.71</v>
      </c>
      <c r="M226" s="27">
        <v>331.9</v>
      </c>
      <c r="N226" s="109" t="s">
        <v>251</v>
      </c>
      <c r="O226" s="42"/>
    </row>
    <row r="227" spans="1:15" ht="15" thickBot="1">
      <c r="A227" s="29">
        <f t="shared" si="103"/>
        <v>183</v>
      </c>
      <c r="B227" s="111"/>
      <c r="C227" s="27" t="s">
        <v>257</v>
      </c>
      <c r="D227" s="27">
        <f t="shared" si="89"/>
        <v>72.17</v>
      </c>
      <c r="E227" s="27">
        <f t="shared" si="90"/>
        <v>144.34</v>
      </c>
      <c r="F227" s="27">
        <f t="shared" si="91"/>
        <v>216.51</v>
      </c>
      <c r="G227" s="27">
        <f t="shared" si="92"/>
        <v>288.68</v>
      </c>
      <c r="H227" s="27">
        <f t="shared" si="93"/>
        <v>360.85</v>
      </c>
      <c r="I227" s="27">
        <f t="shared" si="94"/>
        <v>433.02</v>
      </c>
      <c r="J227" s="27">
        <f t="shared" si="95"/>
        <v>505.19</v>
      </c>
      <c r="K227" s="27">
        <f t="shared" si="96"/>
        <v>577.36</v>
      </c>
      <c r="L227" s="27">
        <f t="shared" si="97"/>
        <v>649.53</v>
      </c>
      <c r="M227" s="27">
        <v>721.7</v>
      </c>
      <c r="N227" s="109"/>
      <c r="O227" s="42"/>
    </row>
    <row r="228" spans="1:15" ht="15" customHeight="1" thickBot="1">
      <c r="A228" s="107" t="s">
        <v>258</v>
      </c>
      <c r="B228" s="102"/>
      <c r="C228" s="102"/>
      <c r="D228" s="32">
        <f>SUM(D223:D227)</f>
        <v>491.78999999999996</v>
      </c>
      <c r="E228" s="32">
        <f aca="true" t="shared" si="104" ref="E228:L228">SUM(E223:E227)</f>
        <v>983.5799999999999</v>
      </c>
      <c r="F228" s="32">
        <f t="shared" si="104"/>
        <v>1475.37</v>
      </c>
      <c r="G228" s="32">
        <f t="shared" si="104"/>
        <v>1967.1599999999999</v>
      </c>
      <c r="H228" s="32">
        <f t="shared" si="104"/>
        <v>2458.95</v>
      </c>
      <c r="I228" s="32">
        <f t="shared" si="104"/>
        <v>2950.74</v>
      </c>
      <c r="J228" s="32">
        <f t="shared" si="104"/>
        <v>3442.5299999999993</v>
      </c>
      <c r="K228" s="32">
        <f t="shared" si="104"/>
        <v>3934.3199999999997</v>
      </c>
      <c r="L228" s="32">
        <f t="shared" si="104"/>
        <v>4426.11</v>
      </c>
      <c r="M228" s="32">
        <f>SUM(M223:M227)</f>
        <v>4917.9</v>
      </c>
      <c r="N228" s="33"/>
      <c r="O228" s="34"/>
    </row>
    <row r="229" spans="1:14" ht="14.25">
      <c r="A229" s="29">
        <f>A227+1</f>
        <v>184</v>
      </c>
      <c r="B229" s="103" t="s">
        <v>259</v>
      </c>
      <c r="C229" s="27">
        <v>18</v>
      </c>
      <c r="D229" s="27">
        <f t="shared" si="89"/>
        <v>45.8</v>
      </c>
      <c r="E229" s="27">
        <f t="shared" si="90"/>
        <v>91.6</v>
      </c>
      <c r="F229" s="27">
        <f t="shared" si="91"/>
        <v>137.39999999999998</v>
      </c>
      <c r="G229" s="27">
        <f t="shared" si="92"/>
        <v>183.2</v>
      </c>
      <c r="H229" s="27">
        <f t="shared" si="93"/>
        <v>229</v>
      </c>
      <c r="I229" s="27">
        <f t="shared" si="94"/>
        <v>274.79999999999995</v>
      </c>
      <c r="J229" s="27">
        <f t="shared" si="95"/>
        <v>320.59999999999997</v>
      </c>
      <c r="K229" s="27">
        <f t="shared" si="96"/>
        <v>366.4</v>
      </c>
      <c r="L229" s="27">
        <f t="shared" si="97"/>
        <v>412.2</v>
      </c>
      <c r="M229" s="27">
        <v>458</v>
      </c>
      <c r="N229" s="35" t="s">
        <v>260</v>
      </c>
    </row>
    <row r="230" spans="1:14" ht="14.25">
      <c r="A230" s="29">
        <f t="shared" si="103"/>
        <v>185</v>
      </c>
      <c r="B230" s="111"/>
      <c r="C230" s="27">
        <v>12</v>
      </c>
      <c r="D230" s="27">
        <f t="shared" si="89"/>
        <v>242.46999999999997</v>
      </c>
      <c r="E230" s="27">
        <f t="shared" si="90"/>
        <v>484.93999999999994</v>
      </c>
      <c r="F230" s="27">
        <f t="shared" si="91"/>
        <v>727.4099999999999</v>
      </c>
      <c r="G230" s="27">
        <f t="shared" si="92"/>
        <v>969.8799999999999</v>
      </c>
      <c r="H230" s="27">
        <f t="shared" si="93"/>
        <v>1212.35</v>
      </c>
      <c r="I230" s="27">
        <f t="shared" si="94"/>
        <v>1454.8199999999997</v>
      </c>
      <c r="J230" s="27">
        <f t="shared" si="95"/>
        <v>1697.2899999999997</v>
      </c>
      <c r="K230" s="27">
        <f t="shared" si="96"/>
        <v>1939.7599999999998</v>
      </c>
      <c r="L230" s="27">
        <f t="shared" si="97"/>
        <v>2182.2299999999996</v>
      </c>
      <c r="M230" s="27">
        <v>2424.7</v>
      </c>
      <c r="N230" s="109" t="s">
        <v>188</v>
      </c>
    </row>
    <row r="231" spans="1:15" ht="14.25">
      <c r="A231" s="29">
        <f t="shared" si="103"/>
        <v>186</v>
      </c>
      <c r="B231" s="111"/>
      <c r="C231" s="27">
        <v>13</v>
      </c>
      <c r="D231" s="27">
        <f t="shared" si="89"/>
        <v>37.67</v>
      </c>
      <c r="E231" s="27">
        <f t="shared" si="90"/>
        <v>75.34</v>
      </c>
      <c r="F231" s="27">
        <f t="shared" si="91"/>
        <v>113.01</v>
      </c>
      <c r="G231" s="27">
        <f t="shared" si="92"/>
        <v>150.68</v>
      </c>
      <c r="H231" s="27">
        <f t="shared" si="93"/>
        <v>188.35000000000002</v>
      </c>
      <c r="I231" s="27">
        <f t="shared" si="94"/>
        <v>226.02</v>
      </c>
      <c r="J231" s="27">
        <f t="shared" si="95"/>
        <v>263.69</v>
      </c>
      <c r="K231" s="27">
        <f t="shared" si="96"/>
        <v>301.36</v>
      </c>
      <c r="L231" s="27">
        <f t="shared" si="97"/>
        <v>339.03000000000003</v>
      </c>
      <c r="M231" s="27">
        <v>376.7</v>
      </c>
      <c r="N231" s="109"/>
      <c r="O231" s="42"/>
    </row>
    <row r="232" spans="1:14" ht="14.25">
      <c r="A232" s="29">
        <f t="shared" si="103"/>
        <v>187</v>
      </c>
      <c r="B232" s="111"/>
      <c r="C232" s="27">
        <v>15</v>
      </c>
      <c r="D232" s="27">
        <f t="shared" si="89"/>
        <v>64.005</v>
      </c>
      <c r="E232" s="27">
        <f t="shared" si="90"/>
        <v>128.01</v>
      </c>
      <c r="F232" s="27">
        <f t="shared" si="91"/>
        <v>192.015</v>
      </c>
      <c r="G232" s="27">
        <f t="shared" si="92"/>
        <v>256.02</v>
      </c>
      <c r="H232" s="27">
        <f t="shared" si="93"/>
        <v>320.025</v>
      </c>
      <c r="I232" s="27">
        <f t="shared" si="94"/>
        <v>384.03</v>
      </c>
      <c r="J232" s="27">
        <f t="shared" si="95"/>
        <v>448.03499999999997</v>
      </c>
      <c r="K232" s="27">
        <f t="shared" si="96"/>
        <v>512.04</v>
      </c>
      <c r="L232" s="27">
        <f t="shared" si="97"/>
        <v>576.045</v>
      </c>
      <c r="M232" s="27">
        <v>640.05</v>
      </c>
      <c r="N232" s="109"/>
    </row>
    <row r="233" spans="1:15" ht="14.25">
      <c r="A233" s="29">
        <f t="shared" si="103"/>
        <v>188</v>
      </c>
      <c r="B233" s="111"/>
      <c r="C233" s="27">
        <v>11</v>
      </c>
      <c r="D233" s="27">
        <f t="shared" si="89"/>
        <v>17.490000000000002</v>
      </c>
      <c r="E233" s="27">
        <f t="shared" si="90"/>
        <v>34.980000000000004</v>
      </c>
      <c r="F233" s="27">
        <f t="shared" si="91"/>
        <v>52.470000000000006</v>
      </c>
      <c r="G233" s="27">
        <f t="shared" si="92"/>
        <v>69.96000000000001</v>
      </c>
      <c r="H233" s="27">
        <f t="shared" si="93"/>
        <v>87.45000000000002</v>
      </c>
      <c r="I233" s="27">
        <f t="shared" si="94"/>
        <v>104.94000000000001</v>
      </c>
      <c r="J233" s="27">
        <f t="shared" si="95"/>
        <v>122.43</v>
      </c>
      <c r="K233" s="27">
        <f t="shared" si="96"/>
        <v>139.92000000000002</v>
      </c>
      <c r="L233" s="27">
        <f t="shared" si="97"/>
        <v>157.41000000000003</v>
      </c>
      <c r="M233" s="27">
        <v>174.9</v>
      </c>
      <c r="N233" s="109" t="s">
        <v>261</v>
      </c>
      <c r="O233" s="43"/>
    </row>
    <row r="234" spans="1:15" ht="15" thickBot="1">
      <c r="A234" s="29">
        <f t="shared" si="103"/>
        <v>189</v>
      </c>
      <c r="B234" s="111"/>
      <c r="C234" s="27">
        <v>14</v>
      </c>
      <c r="D234" s="27">
        <f t="shared" si="89"/>
        <v>44.71</v>
      </c>
      <c r="E234" s="27">
        <f t="shared" si="90"/>
        <v>89.42</v>
      </c>
      <c r="F234" s="27">
        <f t="shared" si="91"/>
        <v>134.13</v>
      </c>
      <c r="G234" s="27">
        <f t="shared" si="92"/>
        <v>178.84</v>
      </c>
      <c r="H234" s="27">
        <f t="shared" si="93"/>
        <v>223.55</v>
      </c>
      <c r="I234" s="27">
        <f t="shared" si="94"/>
        <v>268.26</v>
      </c>
      <c r="J234" s="27">
        <f t="shared" si="95"/>
        <v>312.97</v>
      </c>
      <c r="K234" s="27">
        <f t="shared" si="96"/>
        <v>357.68</v>
      </c>
      <c r="L234" s="27">
        <f t="shared" si="97"/>
        <v>402.39</v>
      </c>
      <c r="M234" s="27">
        <v>447.1</v>
      </c>
      <c r="N234" s="109"/>
      <c r="O234" s="42"/>
    </row>
    <row r="235" spans="1:15" ht="15" customHeight="1" thickBot="1">
      <c r="A235" s="107" t="s">
        <v>262</v>
      </c>
      <c r="B235" s="102"/>
      <c r="C235" s="102"/>
      <c r="D235" s="32">
        <f>SUM(D229:D234)</f>
        <v>452.145</v>
      </c>
      <c r="E235" s="32">
        <f aca="true" t="shared" si="105" ref="E235:L235">SUM(E229:E234)</f>
        <v>904.29</v>
      </c>
      <c r="F235" s="32">
        <f t="shared" si="105"/>
        <v>1356.435</v>
      </c>
      <c r="G235" s="32">
        <f t="shared" si="105"/>
        <v>1808.58</v>
      </c>
      <c r="H235" s="32">
        <f t="shared" si="105"/>
        <v>2260.725</v>
      </c>
      <c r="I235" s="32">
        <f t="shared" si="105"/>
        <v>2712.87</v>
      </c>
      <c r="J235" s="32">
        <f t="shared" si="105"/>
        <v>3165.0149999999994</v>
      </c>
      <c r="K235" s="32">
        <f t="shared" si="105"/>
        <v>3617.16</v>
      </c>
      <c r="L235" s="32">
        <f t="shared" si="105"/>
        <v>4069.3049999999994</v>
      </c>
      <c r="M235" s="32">
        <f>SUM(M229:M234)</f>
        <v>4521.45</v>
      </c>
      <c r="N235" s="33"/>
      <c r="O235" s="34"/>
    </row>
    <row r="236" spans="1:15" ht="14.25">
      <c r="A236" s="29">
        <f>A234+1</f>
        <v>190</v>
      </c>
      <c r="B236" s="103" t="s">
        <v>263</v>
      </c>
      <c r="C236" s="27" t="s">
        <v>264</v>
      </c>
      <c r="D236" s="27">
        <f t="shared" si="89"/>
        <v>7.4799999999999995</v>
      </c>
      <c r="E236" s="27">
        <f t="shared" si="90"/>
        <v>14.959999999999999</v>
      </c>
      <c r="F236" s="27">
        <f t="shared" si="91"/>
        <v>22.439999999999998</v>
      </c>
      <c r="G236" s="27">
        <f t="shared" si="92"/>
        <v>29.919999999999998</v>
      </c>
      <c r="H236" s="27">
        <f t="shared" si="93"/>
        <v>37.4</v>
      </c>
      <c r="I236" s="27">
        <f t="shared" si="94"/>
        <v>44.879999999999995</v>
      </c>
      <c r="J236" s="27">
        <f t="shared" si="95"/>
        <v>52.36</v>
      </c>
      <c r="K236" s="27">
        <f t="shared" si="96"/>
        <v>59.839999999999996</v>
      </c>
      <c r="L236" s="27">
        <f t="shared" si="97"/>
        <v>67.32</v>
      </c>
      <c r="M236" s="27">
        <v>74.8</v>
      </c>
      <c r="N236" s="35" t="s">
        <v>265</v>
      </c>
      <c r="O236" s="42"/>
    </row>
    <row r="237" spans="1:15" ht="14.25">
      <c r="A237" s="29">
        <f t="shared" si="103"/>
        <v>191</v>
      </c>
      <c r="B237" s="111"/>
      <c r="C237" s="27" t="s">
        <v>266</v>
      </c>
      <c r="D237" s="27">
        <f t="shared" si="89"/>
        <v>1.23</v>
      </c>
      <c r="E237" s="27">
        <f t="shared" si="90"/>
        <v>2.46</v>
      </c>
      <c r="F237" s="27">
        <f t="shared" si="91"/>
        <v>3.69</v>
      </c>
      <c r="G237" s="27">
        <f t="shared" si="92"/>
        <v>4.92</v>
      </c>
      <c r="H237" s="27">
        <f t="shared" si="93"/>
        <v>6.15</v>
      </c>
      <c r="I237" s="27">
        <f t="shared" si="94"/>
        <v>7.38</v>
      </c>
      <c r="J237" s="27">
        <f t="shared" si="95"/>
        <v>8.61</v>
      </c>
      <c r="K237" s="27">
        <f t="shared" si="96"/>
        <v>9.84</v>
      </c>
      <c r="L237" s="27">
        <f t="shared" si="97"/>
        <v>11.07</v>
      </c>
      <c r="M237" s="27">
        <v>12.3</v>
      </c>
      <c r="N237" s="35" t="s">
        <v>267</v>
      </c>
      <c r="O237" s="43"/>
    </row>
    <row r="238" spans="1:15" ht="14.25">
      <c r="A238" s="29">
        <f t="shared" si="103"/>
        <v>192</v>
      </c>
      <c r="B238" s="111"/>
      <c r="C238" s="45" t="s">
        <v>268</v>
      </c>
      <c r="D238" s="27">
        <f t="shared" si="89"/>
        <v>0.9199999999999999</v>
      </c>
      <c r="E238" s="27">
        <f t="shared" si="90"/>
        <v>1.8399999999999999</v>
      </c>
      <c r="F238" s="27">
        <f t="shared" si="91"/>
        <v>2.76</v>
      </c>
      <c r="G238" s="27">
        <f t="shared" si="92"/>
        <v>3.6799999999999997</v>
      </c>
      <c r="H238" s="27">
        <f t="shared" si="93"/>
        <v>4.6</v>
      </c>
      <c r="I238" s="27">
        <f t="shared" si="94"/>
        <v>5.52</v>
      </c>
      <c r="J238" s="27">
        <f t="shared" si="95"/>
        <v>6.4399999999999995</v>
      </c>
      <c r="K238" s="27">
        <f t="shared" si="96"/>
        <v>7.359999999999999</v>
      </c>
      <c r="L238" s="27">
        <f t="shared" si="97"/>
        <v>8.28</v>
      </c>
      <c r="M238" s="27">
        <v>9.2</v>
      </c>
      <c r="N238" s="109" t="s">
        <v>269</v>
      </c>
      <c r="O238" s="43"/>
    </row>
    <row r="239" spans="1:15" ht="14.25">
      <c r="A239" s="29">
        <f t="shared" si="103"/>
        <v>193</v>
      </c>
      <c r="B239" s="111"/>
      <c r="C239" s="45" t="s">
        <v>270</v>
      </c>
      <c r="D239" s="27">
        <f t="shared" si="89"/>
        <v>3.63</v>
      </c>
      <c r="E239" s="27">
        <f t="shared" si="90"/>
        <v>7.26</v>
      </c>
      <c r="F239" s="27">
        <f t="shared" si="91"/>
        <v>10.89</v>
      </c>
      <c r="G239" s="27">
        <f t="shared" si="92"/>
        <v>14.52</v>
      </c>
      <c r="H239" s="27">
        <f t="shared" si="93"/>
        <v>18.15</v>
      </c>
      <c r="I239" s="27">
        <f t="shared" si="94"/>
        <v>21.78</v>
      </c>
      <c r="J239" s="27">
        <f t="shared" si="95"/>
        <v>25.41</v>
      </c>
      <c r="K239" s="27">
        <f t="shared" si="96"/>
        <v>29.04</v>
      </c>
      <c r="L239" s="27">
        <f t="shared" si="97"/>
        <v>32.67</v>
      </c>
      <c r="M239" s="27">
        <v>36.3</v>
      </c>
      <c r="N239" s="109"/>
      <c r="O239" s="43"/>
    </row>
    <row r="240" spans="1:15" ht="14.25">
      <c r="A240" s="29">
        <f t="shared" si="103"/>
        <v>194</v>
      </c>
      <c r="B240" s="111"/>
      <c r="C240" s="27" t="s">
        <v>271</v>
      </c>
      <c r="D240" s="27">
        <f t="shared" si="89"/>
        <v>2.2</v>
      </c>
      <c r="E240" s="27">
        <f t="shared" si="90"/>
        <v>4.4</v>
      </c>
      <c r="F240" s="27">
        <f t="shared" si="91"/>
        <v>6.6000000000000005</v>
      </c>
      <c r="G240" s="27">
        <f t="shared" si="92"/>
        <v>8.8</v>
      </c>
      <c r="H240" s="27">
        <f t="shared" si="93"/>
        <v>11</v>
      </c>
      <c r="I240" s="27">
        <f t="shared" si="94"/>
        <v>13.200000000000001</v>
      </c>
      <c r="J240" s="27">
        <f t="shared" si="95"/>
        <v>15.400000000000002</v>
      </c>
      <c r="K240" s="27">
        <f t="shared" si="96"/>
        <v>17.6</v>
      </c>
      <c r="L240" s="27">
        <f t="shared" si="97"/>
        <v>19.8</v>
      </c>
      <c r="M240" s="27">
        <v>22</v>
      </c>
      <c r="N240" s="109"/>
      <c r="O240" s="42"/>
    </row>
    <row r="241" spans="1:15" ht="42.75">
      <c r="A241" s="29">
        <f t="shared" si="103"/>
        <v>195</v>
      </c>
      <c r="B241" s="111"/>
      <c r="C241" s="27" t="s">
        <v>272</v>
      </c>
      <c r="D241" s="27">
        <f t="shared" si="89"/>
        <v>5.85</v>
      </c>
      <c r="E241" s="27">
        <f t="shared" si="90"/>
        <v>11.7</v>
      </c>
      <c r="F241" s="27">
        <f t="shared" si="91"/>
        <v>17.549999999999997</v>
      </c>
      <c r="G241" s="27">
        <f t="shared" si="92"/>
        <v>23.4</v>
      </c>
      <c r="H241" s="27">
        <f t="shared" si="93"/>
        <v>29.25</v>
      </c>
      <c r="I241" s="27">
        <f t="shared" si="94"/>
        <v>35.099999999999994</v>
      </c>
      <c r="J241" s="27">
        <f t="shared" si="95"/>
        <v>40.949999999999996</v>
      </c>
      <c r="K241" s="27">
        <f t="shared" si="96"/>
        <v>46.8</v>
      </c>
      <c r="L241" s="27">
        <f t="shared" si="97"/>
        <v>52.65</v>
      </c>
      <c r="M241" s="27">
        <v>58.5</v>
      </c>
      <c r="N241" s="35" t="s">
        <v>273</v>
      </c>
      <c r="O241" s="42"/>
    </row>
    <row r="242" spans="1:15" ht="14.25">
      <c r="A242" s="29">
        <f t="shared" si="103"/>
        <v>196</v>
      </c>
      <c r="B242" s="111"/>
      <c r="C242" s="27" t="s">
        <v>274</v>
      </c>
      <c r="D242" s="27">
        <f t="shared" si="89"/>
        <v>61.3</v>
      </c>
      <c r="E242" s="27">
        <f t="shared" si="90"/>
        <v>122.6</v>
      </c>
      <c r="F242" s="27">
        <f t="shared" si="91"/>
        <v>183.89999999999998</v>
      </c>
      <c r="G242" s="27">
        <f t="shared" si="92"/>
        <v>245.2</v>
      </c>
      <c r="H242" s="27">
        <f t="shared" si="93"/>
        <v>306.5</v>
      </c>
      <c r="I242" s="27">
        <f t="shared" si="94"/>
        <v>367.79999999999995</v>
      </c>
      <c r="J242" s="27">
        <f t="shared" si="95"/>
        <v>429.09999999999997</v>
      </c>
      <c r="K242" s="27">
        <f t="shared" si="96"/>
        <v>490.4</v>
      </c>
      <c r="L242" s="27">
        <f t="shared" si="97"/>
        <v>551.6999999999999</v>
      </c>
      <c r="M242" s="27">
        <v>613</v>
      </c>
      <c r="N242" s="109" t="s">
        <v>275</v>
      </c>
      <c r="O242" s="42"/>
    </row>
    <row r="243" spans="1:15" ht="14.25">
      <c r="A243" s="29">
        <f t="shared" si="103"/>
        <v>197</v>
      </c>
      <c r="B243" s="111"/>
      <c r="C243" s="27" t="s">
        <v>276</v>
      </c>
      <c r="D243" s="27">
        <f t="shared" si="89"/>
        <v>39.18</v>
      </c>
      <c r="E243" s="27">
        <f t="shared" si="90"/>
        <v>78.36</v>
      </c>
      <c r="F243" s="27">
        <f t="shared" si="91"/>
        <v>117.53999999999999</v>
      </c>
      <c r="G243" s="27">
        <f t="shared" si="92"/>
        <v>156.72</v>
      </c>
      <c r="H243" s="27">
        <f t="shared" si="93"/>
        <v>195.9</v>
      </c>
      <c r="I243" s="27">
        <f t="shared" si="94"/>
        <v>235.07999999999998</v>
      </c>
      <c r="J243" s="27">
        <f t="shared" si="95"/>
        <v>274.26</v>
      </c>
      <c r="K243" s="27">
        <f t="shared" si="96"/>
        <v>313.44</v>
      </c>
      <c r="L243" s="27">
        <f t="shared" si="97"/>
        <v>352.62</v>
      </c>
      <c r="M243" s="27">
        <v>391.8</v>
      </c>
      <c r="N243" s="109"/>
      <c r="O243" s="42"/>
    </row>
    <row r="244" spans="1:15" ht="15" thickBot="1">
      <c r="A244" s="29">
        <f t="shared" si="103"/>
        <v>198</v>
      </c>
      <c r="B244" s="51"/>
      <c r="C244" s="27" t="s">
        <v>277</v>
      </c>
      <c r="D244" s="27">
        <f t="shared" si="89"/>
        <v>2.21</v>
      </c>
      <c r="E244" s="27">
        <f t="shared" si="90"/>
        <v>4.42</v>
      </c>
      <c r="F244" s="27">
        <f t="shared" si="91"/>
        <v>6.63</v>
      </c>
      <c r="G244" s="27">
        <f t="shared" si="92"/>
        <v>8.84</v>
      </c>
      <c r="H244" s="27">
        <f t="shared" si="93"/>
        <v>11.05</v>
      </c>
      <c r="I244" s="27">
        <f t="shared" si="94"/>
        <v>13.26</v>
      </c>
      <c r="J244" s="27">
        <f t="shared" si="95"/>
        <v>15.469999999999999</v>
      </c>
      <c r="K244" s="27">
        <f t="shared" si="96"/>
        <v>17.68</v>
      </c>
      <c r="L244" s="27">
        <f t="shared" si="97"/>
        <v>19.89</v>
      </c>
      <c r="M244" s="27">
        <v>22.1</v>
      </c>
      <c r="N244" s="31" t="s">
        <v>278</v>
      </c>
      <c r="O244" s="42"/>
    </row>
    <row r="245" spans="1:15" ht="15" customHeight="1" thickBot="1">
      <c r="A245" s="107" t="s">
        <v>279</v>
      </c>
      <c r="B245" s="102"/>
      <c r="C245" s="102"/>
      <c r="D245" s="32">
        <f>SUM(D236:D244)</f>
        <v>123.99999999999999</v>
      </c>
      <c r="E245" s="32">
        <f aca="true" t="shared" si="106" ref="E245:L245">SUM(E236:E244)</f>
        <v>247.99999999999997</v>
      </c>
      <c r="F245" s="32">
        <f t="shared" si="106"/>
        <v>372</v>
      </c>
      <c r="G245" s="32">
        <f t="shared" si="106"/>
        <v>495.99999999999994</v>
      </c>
      <c r="H245" s="32">
        <f t="shared" si="106"/>
        <v>620</v>
      </c>
      <c r="I245" s="32">
        <f t="shared" si="106"/>
        <v>744</v>
      </c>
      <c r="J245" s="32">
        <f t="shared" si="106"/>
        <v>868</v>
      </c>
      <c r="K245" s="32">
        <f t="shared" si="106"/>
        <v>991.9999999999999</v>
      </c>
      <c r="L245" s="32">
        <f t="shared" si="106"/>
        <v>1116</v>
      </c>
      <c r="M245" s="32">
        <f>SUM(M236:M244)</f>
        <v>1240</v>
      </c>
      <c r="N245" s="33"/>
      <c r="O245" s="34"/>
    </row>
    <row r="246" spans="1:15" ht="14.25">
      <c r="A246" s="29">
        <f>A244+1</f>
        <v>199</v>
      </c>
      <c r="B246" s="103" t="s">
        <v>280</v>
      </c>
      <c r="C246" s="27" t="s">
        <v>272</v>
      </c>
      <c r="D246" s="27">
        <f aca="true" t="shared" si="107" ref="D246:D271">M246/10</f>
        <v>17.52</v>
      </c>
      <c r="E246" s="27">
        <f aca="true" t="shared" si="108" ref="E246:E294">D246*2</f>
        <v>35.04</v>
      </c>
      <c r="F246" s="27">
        <f t="shared" si="91"/>
        <v>52.56</v>
      </c>
      <c r="G246" s="27">
        <f t="shared" si="92"/>
        <v>70.08</v>
      </c>
      <c r="H246" s="27">
        <f t="shared" si="93"/>
        <v>87.6</v>
      </c>
      <c r="I246" s="27">
        <f t="shared" si="94"/>
        <v>105.12</v>
      </c>
      <c r="J246" s="27">
        <f t="shared" si="95"/>
        <v>122.64</v>
      </c>
      <c r="K246" s="27">
        <f t="shared" si="96"/>
        <v>140.16</v>
      </c>
      <c r="L246" s="27">
        <f t="shared" si="97"/>
        <v>157.68</v>
      </c>
      <c r="M246" s="27">
        <v>175.2</v>
      </c>
      <c r="N246" s="35" t="s">
        <v>281</v>
      </c>
      <c r="O246" s="42"/>
    </row>
    <row r="247" spans="1:15" ht="14.25">
      <c r="A247" s="29">
        <f t="shared" si="103"/>
        <v>200</v>
      </c>
      <c r="B247" s="111"/>
      <c r="C247" s="27" t="s">
        <v>282</v>
      </c>
      <c r="D247" s="27">
        <f t="shared" si="107"/>
        <v>17.09</v>
      </c>
      <c r="E247" s="27">
        <f t="shared" si="108"/>
        <v>34.18</v>
      </c>
      <c r="F247" s="27">
        <f t="shared" si="91"/>
        <v>51.269999999999996</v>
      </c>
      <c r="G247" s="27">
        <f t="shared" si="92"/>
        <v>68.36</v>
      </c>
      <c r="H247" s="27">
        <f t="shared" si="93"/>
        <v>85.45</v>
      </c>
      <c r="I247" s="27">
        <f t="shared" si="94"/>
        <v>102.53999999999999</v>
      </c>
      <c r="J247" s="27">
        <f t="shared" si="95"/>
        <v>119.63</v>
      </c>
      <c r="K247" s="27">
        <f t="shared" si="96"/>
        <v>136.72</v>
      </c>
      <c r="L247" s="27">
        <f t="shared" si="97"/>
        <v>153.81</v>
      </c>
      <c r="M247" s="27">
        <v>170.9</v>
      </c>
      <c r="N247" s="35" t="s">
        <v>283</v>
      </c>
      <c r="O247" s="54"/>
    </row>
    <row r="248" spans="1:15" ht="14.25">
      <c r="A248" s="29">
        <f t="shared" si="103"/>
        <v>201</v>
      </c>
      <c r="B248" s="111"/>
      <c r="C248" s="27" t="s">
        <v>266</v>
      </c>
      <c r="D248" s="27">
        <f t="shared" si="107"/>
        <v>2.07</v>
      </c>
      <c r="E248" s="27">
        <f t="shared" si="108"/>
        <v>4.14</v>
      </c>
      <c r="F248" s="27">
        <f t="shared" si="91"/>
        <v>6.209999999999999</v>
      </c>
      <c r="G248" s="27">
        <f t="shared" si="92"/>
        <v>8.28</v>
      </c>
      <c r="H248" s="27">
        <f t="shared" si="93"/>
        <v>10.35</v>
      </c>
      <c r="I248" s="27">
        <f t="shared" si="94"/>
        <v>12.419999999999998</v>
      </c>
      <c r="J248" s="27">
        <f t="shared" si="95"/>
        <v>14.489999999999998</v>
      </c>
      <c r="K248" s="27">
        <f t="shared" si="96"/>
        <v>16.56</v>
      </c>
      <c r="L248" s="27">
        <f t="shared" si="97"/>
        <v>18.63</v>
      </c>
      <c r="M248" s="27">
        <v>20.7</v>
      </c>
      <c r="N248" s="35" t="s">
        <v>284</v>
      </c>
      <c r="O248" s="54"/>
    </row>
    <row r="249" spans="1:15" ht="28.5">
      <c r="A249" s="29">
        <f t="shared" si="103"/>
        <v>202</v>
      </c>
      <c r="B249" s="111"/>
      <c r="C249" s="45" t="s">
        <v>264</v>
      </c>
      <c r="D249" s="27">
        <f t="shared" si="107"/>
        <v>2.66</v>
      </c>
      <c r="E249" s="27">
        <f t="shared" si="108"/>
        <v>5.32</v>
      </c>
      <c r="F249" s="27">
        <f t="shared" si="91"/>
        <v>7.98</v>
      </c>
      <c r="G249" s="27">
        <f t="shared" si="92"/>
        <v>10.64</v>
      </c>
      <c r="H249" s="27">
        <f t="shared" si="93"/>
        <v>13.3</v>
      </c>
      <c r="I249" s="27">
        <f t="shared" si="94"/>
        <v>15.96</v>
      </c>
      <c r="J249" s="27">
        <f t="shared" si="95"/>
        <v>18.62</v>
      </c>
      <c r="K249" s="27">
        <f t="shared" si="96"/>
        <v>21.28</v>
      </c>
      <c r="L249" s="27">
        <f t="shared" si="97"/>
        <v>23.94</v>
      </c>
      <c r="M249" s="27">
        <v>26.6</v>
      </c>
      <c r="N249" s="31" t="s">
        <v>285</v>
      </c>
      <c r="O249" s="54"/>
    </row>
    <row r="250" spans="1:15" ht="14.25">
      <c r="A250" s="29">
        <f t="shared" si="103"/>
        <v>203</v>
      </c>
      <c r="B250" s="111"/>
      <c r="C250" s="45" t="s">
        <v>268</v>
      </c>
      <c r="D250" s="27">
        <f t="shared" si="107"/>
        <v>2.09</v>
      </c>
      <c r="E250" s="27">
        <f t="shared" si="108"/>
        <v>4.18</v>
      </c>
      <c r="F250" s="27">
        <f t="shared" si="91"/>
        <v>6.27</v>
      </c>
      <c r="G250" s="27">
        <f t="shared" si="92"/>
        <v>8.36</v>
      </c>
      <c r="H250" s="27">
        <f t="shared" si="93"/>
        <v>10.45</v>
      </c>
      <c r="I250" s="27">
        <f t="shared" si="94"/>
        <v>12.54</v>
      </c>
      <c r="J250" s="27">
        <f t="shared" si="95"/>
        <v>14.629999999999999</v>
      </c>
      <c r="K250" s="27">
        <f t="shared" si="96"/>
        <v>16.72</v>
      </c>
      <c r="L250" s="27">
        <f t="shared" si="97"/>
        <v>18.81</v>
      </c>
      <c r="M250" s="27">
        <v>20.9</v>
      </c>
      <c r="N250" s="31" t="s">
        <v>286</v>
      </c>
      <c r="O250" s="54"/>
    </row>
    <row r="251" spans="1:15" ht="14.25">
      <c r="A251" s="29">
        <f t="shared" si="103"/>
        <v>204</v>
      </c>
      <c r="B251" s="111"/>
      <c r="C251" s="27" t="s">
        <v>270</v>
      </c>
      <c r="D251" s="27">
        <f t="shared" si="107"/>
        <v>20.4</v>
      </c>
      <c r="E251" s="27">
        <f t="shared" si="108"/>
        <v>40.8</v>
      </c>
      <c r="F251" s="27">
        <f aca="true" t="shared" si="109" ref="F251:F271">D251*3</f>
        <v>61.199999999999996</v>
      </c>
      <c r="G251" s="27">
        <f aca="true" t="shared" si="110" ref="G251:G271">D251*4</f>
        <v>81.6</v>
      </c>
      <c r="H251" s="27">
        <f aca="true" t="shared" si="111" ref="H251:H271">D251*5</f>
        <v>102</v>
      </c>
      <c r="I251" s="27">
        <f aca="true" t="shared" si="112" ref="I251:I271">D251*6</f>
        <v>122.39999999999999</v>
      </c>
      <c r="J251" s="27">
        <f aca="true" t="shared" si="113" ref="J251:J271">D251*7</f>
        <v>142.79999999999998</v>
      </c>
      <c r="K251" s="27">
        <f t="shared" si="96"/>
        <v>163.2</v>
      </c>
      <c r="L251" s="27">
        <f t="shared" si="97"/>
        <v>183.6</v>
      </c>
      <c r="M251" s="27">
        <v>204</v>
      </c>
      <c r="N251" s="109" t="s">
        <v>287</v>
      </c>
      <c r="O251" s="54"/>
    </row>
    <row r="252" spans="1:15" ht="14.25">
      <c r="A252" s="29">
        <f t="shared" si="103"/>
        <v>205</v>
      </c>
      <c r="B252" s="111"/>
      <c r="C252" s="27" t="s">
        <v>288</v>
      </c>
      <c r="D252" s="27">
        <f t="shared" si="107"/>
        <v>3.7</v>
      </c>
      <c r="E252" s="27">
        <f t="shared" si="108"/>
        <v>7.4</v>
      </c>
      <c r="F252" s="27">
        <f t="shared" si="109"/>
        <v>11.100000000000001</v>
      </c>
      <c r="G252" s="27">
        <f t="shared" si="110"/>
        <v>14.8</v>
      </c>
      <c r="H252" s="27">
        <f t="shared" si="111"/>
        <v>18.5</v>
      </c>
      <c r="I252" s="27">
        <f t="shared" si="112"/>
        <v>22.200000000000003</v>
      </c>
      <c r="J252" s="27">
        <f t="shared" si="113"/>
        <v>25.900000000000002</v>
      </c>
      <c r="K252" s="27">
        <f t="shared" si="96"/>
        <v>29.6</v>
      </c>
      <c r="L252" s="27">
        <f t="shared" si="97"/>
        <v>33.300000000000004</v>
      </c>
      <c r="M252" s="27">
        <v>37</v>
      </c>
      <c r="N252" s="109"/>
      <c r="O252" s="54"/>
    </row>
    <row r="253" spans="1:15" ht="14.25">
      <c r="A253" s="29">
        <f t="shared" si="103"/>
        <v>206</v>
      </c>
      <c r="B253" s="111"/>
      <c r="C253" s="27" t="s">
        <v>289</v>
      </c>
      <c r="D253" s="27">
        <f t="shared" si="107"/>
        <v>6.529999999999999</v>
      </c>
      <c r="E253" s="27">
        <f t="shared" si="108"/>
        <v>13.059999999999999</v>
      </c>
      <c r="F253" s="27">
        <f t="shared" si="109"/>
        <v>19.589999999999996</v>
      </c>
      <c r="G253" s="27">
        <f t="shared" si="110"/>
        <v>26.119999999999997</v>
      </c>
      <c r="H253" s="27">
        <f t="shared" si="111"/>
        <v>32.65</v>
      </c>
      <c r="I253" s="27">
        <f t="shared" si="112"/>
        <v>39.17999999999999</v>
      </c>
      <c r="J253" s="27">
        <f t="shared" si="113"/>
        <v>45.709999999999994</v>
      </c>
      <c r="K253" s="27">
        <f t="shared" si="96"/>
        <v>52.239999999999995</v>
      </c>
      <c r="L253" s="27">
        <f t="shared" si="97"/>
        <v>58.769999999999996</v>
      </c>
      <c r="M253" s="27">
        <v>65.3</v>
      </c>
      <c r="N253" s="109"/>
      <c r="O253" s="54"/>
    </row>
    <row r="254" spans="1:15" ht="14.25">
      <c r="A254" s="29">
        <f t="shared" si="103"/>
        <v>207</v>
      </c>
      <c r="B254" s="111"/>
      <c r="C254" s="27" t="s">
        <v>271</v>
      </c>
      <c r="D254" s="27">
        <f t="shared" si="107"/>
        <v>1.65</v>
      </c>
      <c r="E254" s="27">
        <f t="shared" si="108"/>
        <v>3.3</v>
      </c>
      <c r="F254" s="27">
        <f t="shared" si="109"/>
        <v>4.949999999999999</v>
      </c>
      <c r="G254" s="27">
        <f t="shared" si="110"/>
        <v>6.6</v>
      </c>
      <c r="H254" s="27">
        <f t="shared" si="111"/>
        <v>8.25</v>
      </c>
      <c r="I254" s="27">
        <f t="shared" si="112"/>
        <v>9.899999999999999</v>
      </c>
      <c r="J254" s="27">
        <f t="shared" si="113"/>
        <v>11.549999999999999</v>
      </c>
      <c r="K254" s="27">
        <f t="shared" si="96"/>
        <v>13.2</v>
      </c>
      <c r="L254" s="27">
        <f t="shared" si="97"/>
        <v>14.85</v>
      </c>
      <c r="M254" s="27">
        <v>16.5</v>
      </c>
      <c r="N254" s="109"/>
      <c r="O254" s="54"/>
    </row>
    <row r="255" spans="1:15" ht="14.25">
      <c r="A255" s="29">
        <f t="shared" si="103"/>
        <v>208</v>
      </c>
      <c r="B255" s="111"/>
      <c r="C255" s="45" t="s">
        <v>290</v>
      </c>
      <c r="D255" s="27">
        <f t="shared" si="107"/>
        <v>10.2</v>
      </c>
      <c r="E255" s="27">
        <f t="shared" si="108"/>
        <v>20.4</v>
      </c>
      <c r="F255" s="27">
        <f t="shared" si="109"/>
        <v>30.599999999999998</v>
      </c>
      <c r="G255" s="27">
        <f t="shared" si="110"/>
        <v>40.8</v>
      </c>
      <c r="H255" s="27">
        <f t="shared" si="111"/>
        <v>51</v>
      </c>
      <c r="I255" s="27">
        <f t="shared" si="112"/>
        <v>61.199999999999996</v>
      </c>
      <c r="J255" s="27">
        <f t="shared" si="113"/>
        <v>71.39999999999999</v>
      </c>
      <c r="K255" s="27">
        <f t="shared" si="96"/>
        <v>81.6</v>
      </c>
      <c r="L255" s="27">
        <f t="shared" si="97"/>
        <v>91.8</v>
      </c>
      <c r="M255" s="27">
        <v>102</v>
      </c>
      <c r="N255" s="109"/>
      <c r="O255" s="54"/>
    </row>
    <row r="256" spans="1:15" ht="14.25">
      <c r="A256" s="29">
        <f t="shared" si="103"/>
        <v>209</v>
      </c>
      <c r="B256" s="111"/>
      <c r="C256" s="27" t="s">
        <v>291</v>
      </c>
      <c r="D256" s="27">
        <f t="shared" si="107"/>
        <v>9.55</v>
      </c>
      <c r="E256" s="27">
        <f t="shared" si="108"/>
        <v>19.1</v>
      </c>
      <c r="F256" s="27">
        <f t="shared" si="109"/>
        <v>28.650000000000002</v>
      </c>
      <c r="G256" s="27">
        <f t="shared" si="110"/>
        <v>38.2</v>
      </c>
      <c r="H256" s="27">
        <f t="shared" si="111"/>
        <v>47.75</v>
      </c>
      <c r="I256" s="27">
        <f t="shared" si="112"/>
        <v>57.300000000000004</v>
      </c>
      <c r="J256" s="27">
        <f t="shared" si="113"/>
        <v>66.85000000000001</v>
      </c>
      <c r="K256" s="27">
        <f aca="true" t="shared" si="114" ref="K256:K271">D256*8</f>
        <v>76.4</v>
      </c>
      <c r="L256" s="27">
        <f aca="true" t="shared" si="115" ref="L256:L271">D256*9</f>
        <v>85.95</v>
      </c>
      <c r="M256" s="27">
        <v>95.5</v>
      </c>
      <c r="N256" s="108" t="s">
        <v>292</v>
      </c>
      <c r="O256" s="54"/>
    </row>
    <row r="257" spans="1:15" ht="14.25">
      <c r="A257" s="29">
        <f t="shared" si="103"/>
        <v>210</v>
      </c>
      <c r="B257" s="111"/>
      <c r="C257" s="45" t="s">
        <v>274</v>
      </c>
      <c r="D257" s="27">
        <f t="shared" si="107"/>
        <v>26.110000000000003</v>
      </c>
      <c r="E257" s="27">
        <f t="shared" si="108"/>
        <v>52.220000000000006</v>
      </c>
      <c r="F257" s="27">
        <f t="shared" si="109"/>
        <v>78.33000000000001</v>
      </c>
      <c r="G257" s="27">
        <f t="shared" si="110"/>
        <v>104.44000000000001</v>
      </c>
      <c r="H257" s="27">
        <f t="shared" si="111"/>
        <v>130.55</v>
      </c>
      <c r="I257" s="27">
        <f t="shared" si="112"/>
        <v>156.66000000000003</v>
      </c>
      <c r="J257" s="27">
        <f t="shared" si="113"/>
        <v>182.77</v>
      </c>
      <c r="K257" s="27">
        <f t="shared" si="114"/>
        <v>208.88000000000002</v>
      </c>
      <c r="L257" s="27">
        <f t="shared" si="115"/>
        <v>234.99000000000004</v>
      </c>
      <c r="M257" s="27">
        <v>261.1</v>
      </c>
      <c r="N257" s="108"/>
      <c r="O257" s="54"/>
    </row>
    <row r="258" spans="1:15" ht="14.25">
      <c r="A258" s="29">
        <f t="shared" si="103"/>
        <v>211</v>
      </c>
      <c r="B258" s="111"/>
      <c r="C258" s="45" t="s">
        <v>277</v>
      </c>
      <c r="D258" s="27">
        <f t="shared" si="107"/>
        <v>15.069999999999999</v>
      </c>
      <c r="E258" s="27">
        <f t="shared" si="108"/>
        <v>30.139999999999997</v>
      </c>
      <c r="F258" s="27">
        <f t="shared" si="109"/>
        <v>45.209999999999994</v>
      </c>
      <c r="G258" s="27">
        <f t="shared" si="110"/>
        <v>60.279999999999994</v>
      </c>
      <c r="H258" s="27">
        <f t="shared" si="111"/>
        <v>75.35</v>
      </c>
      <c r="I258" s="27">
        <f t="shared" si="112"/>
        <v>90.41999999999999</v>
      </c>
      <c r="J258" s="27">
        <f t="shared" si="113"/>
        <v>105.49</v>
      </c>
      <c r="K258" s="27">
        <f t="shared" si="114"/>
        <v>120.55999999999999</v>
      </c>
      <c r="L258" s="27">
        <f t="shared" si="115"/>
        <v>135.63</v>
      </c>
      <c r="M258" s="27">
        <v>150.7</v>
      </c>
      <c r="N258" s="108"/>
      <c r="O258" s="54"/>
    </row>
    <row r="259" spans="1:15" ht="14.25">
      <c r="A259" s="29">
        <f t="shared" si="103"/>
        <v>212</v>
      </c>
      <c r="B259" s="111"/>
      <c r="C259" s="45" t="s">
        <v>293</v>
      </c>
      <c r="D259" s="27">
        <f t="shared" si="107"/>
        <v>16.39</v>
      </c>
      <c r="E259" s="27">
        <f t="shared" si="108"/>
        <v>32.78</v>
      </c>
      <c r="F259" s="27">
        <f t="shared" si="109"/>
        <v>49.17</v>
      </c>
      <c r="G259" s="27">
        <f t="shared" si="110"/>
        <v>65.56</v>
      </c>
      <c r="H259" s="27">
        <f t="shared" si="111"/>
        <v>81.95</v>
      </c>
      <c r="I259" s="27">
        <f t="shared" si="112"/>
        <v>98.34</v>
      </c>
      <c r="J259" s="27">
        <f t="shared" si="113"/>
        <v>114.73</v>
      </c>
      <c r="K259" s="27">
        <f t="shared" si="114"/>
        <v>131.12</v>
      </c>
      <c r="L259" s="27">
        <f t="shared" si="115"/>
        <v>147.51</v>
      </c>
      <c r="M259" s="27">
        <v>163.9</v>
      </c>
      <c r="N259" s="108"/>
      <c r="O259" s="54"/>
    </row>
    <row r="260" spans="1:15" ht="15" thickBot="1">
      <c r="A260" s="29">
        <f t="shared" si="103"/>
        <v>213</v>
      </c>
      <c r="B260" s="111"/>
      <c r="C260" s="27" t="s">
        <v>294</v>
      </c>
      <c r="D260" s="27">
        <f t="shared" si="107"/>
        <v>8.51</v>
      </c>
      <c r="E260" s="27">
        <f t="shared" si="108"/>
        <v>17.02</v>
      </c>
      <c r="F260" s="27">
        <f t="shared" si="109"/>
        <v>25.53</v>
      </c>
      <c r="G260" s="27">
        <f t="shared" si="110"/>
        <v>34.04</v>
      </c>
      <c r="H260" s="27">
        <f t="shared" si="111"/>
        <v>42.55</v>
      </c>
      <c r="I260" s="27">
        <f t="shared" si="112"/>
        <v>51.06</v>
      </c>
      <c r="J260" s="27">
        <f t="shared" si="113"/>
        <v>59.57</v>
      </c>
      <c r="K260" s="27">
        <f t="shared" si="114"/>
        <v>68.08</v>
      </c>
      <c r="L260" s="27">
        <f t="shared" si="115"/>
        <v>76.59</v>
      </c>
      <c r="M260" s="27">
        <v>85.1</v>
      </c>
      <c r="N260" s="35" t="s">
        <v>295</v>
      </c>
      <c r="O260" s="54"/>
    </row>
    <row r="261" spans="1:15" ht="15" customHeight="1" thickBot="1">
      <c r="A261" s="107" t="s">
        <v>296</v>
      </c>
      <c r="B261" s="102"/>
      <c r="C261" s="102"/>
      <c r="D261" s="32">
        <f>SUM(D246:D260)</f>
        <v>159.54000000000002</v>
      </c>
      <c r="E261" s="32">
        <f aca="true" t="shared" si="116" ref="E261:M261">SUM(E246:E260)</f>
        <v>319.08000000000004</v>
      </c>
      <c r="F261" s="32">
        <f t="shared" si="116"/>
        <v>478.6199999999999</v>
      </c>
      <c r="G261" s="32">
        <f t="shared" si="116"/>
        <v>638.1600000000001</v>
      </c>
      <c r="H261" s="32">
        <f t="shared" si="116"/>
        <v>797.6999999999999</v>
      </c>
      <c r="I261" s="32">
        <f t="shared" si="116"/>
        <v>957.2399999999998</v>
      </c>
      <c r="J261" s="32">
        <f t="shared" si="116"/>
        <v>1116.7799999999997</v>
      </c>
      <c r="K261" s="32">
        <f t="shared" si="116"/>
        <v>1276.3200000000002</v>
      </c>
      <c r="L261" s="32">
        <f t="shared" si="116"/>
        <v>1435.8600000000001</v>
      </c>
      <c r="M261" s="32">
        <f t="shared" si="116"/>
        <v>1595.3999999999999</v>
      </c>
      <c r="N261" s="33"/>
      <c r="O261" s="34"/>
    </row>
    <row r="262" spans="1:15" ht="14.25">
      <c r="A262" s="29">
        <f>A260+1</f>
        <v>214</v>
      </c>
      <c r="B262" s="103" t="s">
        <v>297</v>
      </c>
      <c r="C262" s="27" t="s">
        <v>60</v>
      </c>
      <c r="D262" s="27">
        <f t="shared" si="107"/>
        <v>10.05</v>
      </c>
      <c r="E262" s="27">
        <f t="shared" si="108"/>
        <v>20.1</v>
      </c>
      <c r="F262" s="27">
        <f t="shared" si="109"/>
        <v>30.150000000000002</v>
      </c>
      <c r="G262" s="27">
        <f t="shared" si="110"/>
        <v>40.2</v>
      </c>
      <c r="H262" s="27">
        <f t="shared" si="111"/>
        <v>50.25</v>
      </c>
      <c r="I262" s="27">
        <f t="shared" si="112"/>
        <v>60.300000000000004</v>
      </c>
      <c r="J262" s="27">
        <f t="shared" si="113"/>
        <v>70.35000000000001</v>
      </c>
      <c r="K262" s="27">
        <f t="shared" si="114"/>
        <v>80.4</v>
      </c>
      <c r="L262" s="27">
        <f t="shared" si="115"/>
        <v>90.45</v>
      </c>
      <c r="M262" s="27">
        <v>100.5</v>
      </c>
      <c r="N262" s="55" t="s">
        <v>298</v>
      </c>
      <c r="O262" s="54"/>
    </row>
    <row r="263" spans="1:15" ht="14.25">
      <c r="A263" s="29">
        <f t="shared" si="103"/>
        <v>215</v>
      </c>
      <c r="B263" s="111"/>
      <c r="C263" s="27" t="s">
        <v>199</v>
      </c>
      <c r="D263" s="27">
        <f t="shared" si="107"/>
        <v>39.08</v>
      </c>
      <c r="E263" s="27">
        <f t="shared" si="108"/>
        <v>78.16</v>
      </c>
      <c r="F263" s="27">
        <f t="shared" si="109"/>
        <v>117.24</v>
      </c>
      <c r="G263" s="27">
        <f t="shared" si="110"/>
        <v>156.32</v>
      </c>
      <c r="H263" s="27">
        <f t="shared" si="111"/>
        <v>195.39999999999998</v>
      </c>
      <c r="I263" s="27">
        <f t="shared" si="112"/>
        <v>234.48</v>
      </c>
      <c r="J263" s="27">
        <f t="shared" si="113"/>
        <v>273.56</v>
      </c>
      <c r="K263" s="27">
        <f t="shared" si="114"/>
        <v>312.64</v>
      </c>
      <c r="L263" s="27">
        <f t="shared" si="115"/>
        <v>351.71999999999997</v>
      </c>
      <c r="M263" s="27">
        <v>390.8</v>
      </c>
      <c r="N263" s="56"/>
      <c r="O263" s="54"/>
    </row>
    <row r="264" spans="1:15" ht="14.25">
      <c r="A264" s="29">
        <f t="shared" si="103"/>
        <v>216</v>
      </c>
      <c r="B264" s="111"/>
      <c r="C264" s="27" t="s">
        <v>207</v>
      </c>
      <c r="D264" s="27">
        <f t="shared" si="107"/>
        <v>456.21000000000004</v>
      </c>
      <c r="E264" s="27">
        <f t="shared" si="108"/>
        <v>912.4200000000001</v>
      </c>
      <c r="F264" s="27">
        <f t="shared" si="109"/>
        <v>1368.63</v>
      </c>
      <c r="G264" s="27">
        <f t="shared" si="110"/>
        <v>1824.8400000000001</v>
      </c>
      <c r="H264" s="27">
        <f t="shared" si="111"/>
        <v>2281.05</v>
      </c>
      <c r="I264" s="27">
        <f t="shared" si="112"/>
        <v>2737.26</v>
      </c>
      <c r="J264" s="27">
        <f t="shared" si="113"/>
        <v>3193.4700000000003</v>
      </c>
      <c r="K264" s="27">
        <f t="shared" si="114"/>
        <v>3649.6800000000003</v>
      </c>
      <c r="L264" s="27">
        <f t="shared" si="115"/>
        <v>4105.89</v>
      </c>
      <c r="M264" s="27">
        <v>4562.1</v>
      </c>
      <c r="N264" s="56"/>
      <c r="O264" s="54"/>
    </row>
    <row r="265" spans="1:15" ht="14.25">
      <c r="A265" s="29">
        <f t="shared" si="103"/>
        <v>217</v>
      </c>
      <c r="B265" s="111"/>
      <c r="C265" s="27" t="s">
        <v>299</v>
      </c>
      <c r="D265" s="27">
        <f t="shared" si="107"/>
        <v>19.009999999999998</v>
      </c>
      <c r="E265" s="27">
        <f t="shared" si="108"/>
        <v>38.019999999999996</v>
      </c>
      <c r="F265" s="27">
        <f t="shared" si="109"/>
        <v>57.029999999999994</v>
      </c>
      <c r="G265" s="27">
        <f t="shared" si="110"/>
        <v>76.03999999999999</v>
      </c>
      <c r="H265" s="27">
        <f t="shared" si="111"/>
        <v>95.04999999999998</v>
      </c>
      <c r="I265" s="27">
        <f t="shared" si="112"/>
        <v>114.05999999999999</v>
      </c>
      <c r="J265" s="27">
        <f t="shared" si="113"/>
        <v>133.07</v>
      </c>
      <c r="K265" s="27">
        <f t="shared" si="114"/>
        <v>152.07999999999998</v>
      </c>
      <c r="L265" s="27">
        <f t="shared" si="115"/>
        <v>171.08999999999997</v>
      </c>
      <c r="M265" s="27">
        <v>190.1</v>
      </c>
      <c r="N265" s="56"/>
      <c r="O265" s="54"/>
    </row>
    <row r="266" spans="1:15" ht="14.25">
      <c r="A266" s="29">
        <f t="shared" si="103"/>
        <v>218</v>
      </c>
      <c r="B266" s="111"/>
      <c r="C266" s="27" t="s">
        <v>300</v>
      </c>
      <c r="D266" s="27">
        <f t="shared" si="107"/>
        <v>49.67</v>
      </c>
      <c r="E266" s="27">
        <f t="shared" si="108"/>
        <v>99.34</v>
      </c>
      <c r="F266" s="27">
        <f t="shared" si="109"/>
        <v>149.01</v>
      </c>
      <c r="G266" s="27">
        <f t="shared" si="110"/>
        <v>198.68</v>
      </c>
      <c r="H266" s="27">
        <f t="shared" si="111"/>
        <v>248.35000000000002</v>
      </c>
      <c r="I266" s="27">
        <f t="shared" si="112"/>
        <v>298.02</v>
      </c>
      <c r="J266" s="27">
        <f t="shared" si="113"/>
        <v>347.69</v>
      </c>
      <c r="K266" s="27">
        <f t="shared" si="114"/>
        <v>397.36</v>
      </c>
      <c r="L266" s="27">
        <f t="shared" si="115"/>
        <v>447.03000000000003</v>
      </c>
      <c r="M266" s="27">
        <v>496.7</v>
      </c>
      <c r="N266" s="56"/>
      <c r="O266" s="54"/>
    </row>
    <row r="267" spans="1:15" ht="15" thickBot="1">
      <c r="A267" s="29">
        <f t="shared" si="103"/>
        <v>219</v>
      </c>
      <c r="B267" s="111"/>
      <c r="C267" s="27" t="s">
        <v>243</v>
      </c>
      <c r="D267" s="27">
        <f t="shared" si="107"/>
        <v>17.23</v>
      </c>
      <c r="E267" s="27">
        <f t="shared" si="108"/>
        <v>34.46</v>
      </c>
      <c r="F267" s="27">
        <f t="shared" si="109"/>
        <v>51.69</v>
      </c>
      <c r="G267" s="27">
        <f t="shared" si="110"/>
        <v>68.92</v>
      </c>
      <c r="H267" s="27">
        <f t="shared" si="111"/>
        <v>86.15</v>
      </c>
      <c r="I267" s="27">
        <f t="shared" si="112"/>
        <v>103.38</v>
      </c>
      <c r="J267" s="27">
        <f t="shared" si="113"/>
        <v>120.61</v>
      </c>
      <c r="K267" s="27">
        <f t="shared" si="114"/>
        <v>137.84</v>
      </c>
      <c r="L267" s="27">
        <f t="shared" si="115"/>
        <v>155.07</v>
      </c>
      <c r="M267" s="27">
        <v>172.3</v>
      </c>
      <c r="N267" s="56"/>
      <c r="O267" s="54"/>
    </row>
    <row r="268" spans="1:15" ht="15" customHeight="1" thickBot="1">
      <c r="A268" s="107" t="s">
        <v>301</v>
      </c>
      <c r="B268" s="102"/>
      <c r="C268" s="102"/>
      <c r="D268" s="32">
        <f>SUM(D262:D267)</f>
        <v>591.25</v>
      </c>
      <c r="E268" s="32">
        <f aca="true" t="shared" si="117" ref="E268:L268">SUM(E262:E267)</f>
        <v>1182.5</v>
      </c>
      <c r="F268" s="32">
        <f t="shared" si="117"/>
        <v>1773.75</v>
      </c>
      <c r="G268" s="32">
        <f t="shared" si="117"/>
        <v>2365</v>
      </c>
      <c r="H268" s="32">
        <f t="shared" si="117"/>
        <v>2956.2500000000005</v>
      </c>
      <c r="I268" s="32">
        <f t="shared" si="117"/>
        <v>3547.5</v>
      </c>
      <c r="J268" s="32">
        <f t="shared" si="117"/>
        <v>4138.75</v>
      </c>
      <c r="K268" s="32">
        <f t="shared" si="117"/>
        <v>4730</v>
      </c>
      <c r="L268" s="32">
        <f t="shared" si="117"/>
        <v>5321.25</v>
      </c>
      <c r="M268" s="32">
        <f>SUM(M262:M267)</f>
        <v>5912.500000000001</v>
      </c>
      <c r="N268" s="33"/>
      <c r="O268" s="34"/>
    </row>
    <row r="269" spans="1:15" ht="14.25">
      <c r="A269" s="29">
        <f>A267+1</f>
        <v>220</v>
      </c>
      <c r="B269" s="103" t="s">
        <v>302</v>
      </c>
      <c r="C269" s="27" t="s">
        <v>207</v>
      </c>
      <c r="D269" s="27">
        <f t="shared" si="107"/>
        <v>126.39000000000001</v>
      </c>
      <c r="E269" s="27">
        <f t="shared" si="108"/>
        <v>252.78000000000003</v>
      </c>
      <c r="F269" s="27">
        <f t="shared" si="109"/>
        <v>379.1700000000001</v>
      </c>
      <c r="G269" s="27">
        <f t="shared" si="110"/>
        <v>505.56000000000006</v>
      </c>
      <c r="H269" s="27">
        <f t="shared" si="111"/>
        <v>631.95</v>
      </c>
      <c r="I269" s="27">
        <f t="shared" si="112"/>
        <v>758.3400000000001</v>
      </c>
      <c r="J269" s="27">
        <f t="shared" si="113"/>
        <v>884.7300000000001</v>
      </c>
      <c r="K269" s="27">
        <f t="shared" si="114"/>
        <v>1011.1200000000001</v>
      </c>
      <c r="L269" s="27">
        <f t="shared" si="115"/>
        <v>1137.5100000000002</v>
      </c>
      <c r="M269" s="27">
        <v>1263.9</v>
      </c>
      <c r="N269" s="113" t="s">
        <v>298</v>
      </c>
      <c r="O269" s="54"/>
    </row>
    <row r="270" spans="1:15" ht="14.25">
      <c r="A270" s="29">
        <f t="shared" si="103"/>
        <v>221</v>
      </c>
      <c r="B270" s="111"/>
      <c r="C270" s="27" t="s">
        <v>303</v>
      </c>
      <c r="D270" s="27">
        <f t="shared" si="107"/>
        <v>115.37</v>
      </c>
      <c r="E270" s="27">
        <f t="shared" si="108"/>
        <v>230.74</v>
      </c>
      <c r="F270" s="27">
        <f t="shared" si="109"/>
        <v>346.11</v>
      </c>
      <c r="G270" s="27">
        <f t="shared" si="110"/>
        <v>461.48</v>
      </c>
      <c r="H270" s="27">
        <f t="shared" si="111"/>
        <v>576.85</v>
      </c>
      <c r="I270" s="27">
        <f t="shared" si="112"/>
        <v>692.22</v>
      </c>
      <c r="J270" s="27">
        <f t="shared" si="113"/>
        <v>807.59</v>
      </c>
      <c r="K270" s="27">
        <f t="shared" si="114"/>
        <v>922.96</v>
      </c>
      <c r="L270" s="27">
        <f t="shared" si="115"/>
        <v>1038.33</v>
      </c>
      <c r="M270" s="27">
        <v>1153.7</v>
      </c>
      <c r="N270" s="113"/>
      <c r="O270" s="54"/>
    </row>
    <row r="271" spans="1:15" ht="14.25">
      <c r="A271" s="29">
        <f t="shared" si="103"/>
        <v>222</v>
      </c>
      <c r="B271" s="111"/>
      <c r="C271" s="27" t="s">
        <v>243</v>
      </c>
      <c r="D271" s="27">
        <f t="shared" si="107"/>
        <v>70.45</v>
      </c>
      <c r="E271" s="27">
        <f t="shared" si="108"/>
        <v>140.9</v>
      </c>
      <c r="F271" s="27">
        <f t="shared" si="109"/>
        <v>211.35000000000002</v>
      </c>
      <c r="G271" s="27">
        <f t="shared" si="110"/>
        <v>281.8</v>
      </c>
      <c r="H271" s="27">
        <f t="shared" si="111"/>
        <v>352.25</v>
      </c>
      <c r="I271" s="27">
        <f t="shared" si="112"/>
        <v>422.70000000000005</v>
      </c>
      <c r="J271" s="27">
        <f t="shared" si="113"/>
        <v>493.15000000000003</v>
      </c>
      <c r="K271" s="27">
        <f t="shared" si="114"/>
        <v>563.6</v>
      </c>
      <c r="L271" s="27">
        <f t="shared" si="115"/>
        <v>634.0500000000001</v>
      </c>
      <c r="M271" s="27">
        <v>704.5</v>
      </c>
      <c r="N271" s="113"/>
      <c r="O271" s="54"/>
    </row>
    <row r="272" spans="1:15" ht="14.25">
      <c r="A272" s="29">
        <f t="shared" si="103"/>
        <v>223</v>
      </c>
      <c r="B272" s="111"/>
      <c r="C272" s="27">
        <v>26</v>
      </c>
      <c r="D272" s="27">
        <f>M272/10</f>
        <v>506.76000000000005</v>
      </c>
      <c r="E272" s="27">
        <f t="shared" si="108"/>
        <v>1013.5200000000001</v>
      </c>
      <c r="F272" s="27">
        <f>D272*3</f>
        <v>1520.2800000000002</v>
      </c>
      <c r="G272" s="27">
        <f>D272*4</f>
        <v>2027.0400000000002</v>
      </c>
      <c r="H272" s="27">
        <f>D272*5</f>
        <v>2533.8</v>
      </c>
      <c r="I272" s="27">
        <f>D272*6</f>
        <v>3040.5600000000004</v>
      </c>
      <c r="J272" s="27">
        <f>D272*7</f>
        <v>3547.32</v>
      </c>
      <c r="K272" s="27">
        <f>D272*8</f>
        <v>4054.0800000000004</v>
      </c>
      <c r="L272" s="27">
        <f>D272*9</f>
        <v>4560.84</v>
      </c>
      <c r="M272" s="27">
        <v>5067.6</v>
      </c>
      <c r="N272" s="35" t="s">
        <v>188</v>
      </c>
      <c r="O272" s="54"/>
    </row>
    <row r="273" spans="1:15" ht="15" thickBot="1">
      <c r="A273" s="29">
        <f t="shared" si="103"/>
        <v>224</v>
      </c>
      <c r="B273" s="111"/>
      <c r="C273" s="27">
        <v>25</v>
      </c>
      <c r="D273" s="27">
        <f>M273/10</f>
        <v>94.17999999999999</v>
      </c>
      <c r="E273" s="27">
        <f t="shared" si="108"/>
        <v>188.35999999999999</v>
      </c>
      <c r="F273" s="27">
        <f>D273*3</f>
        <v>282.53999999999996</v>
      </c>
      <c r="G273" s="27">
        <f>D273*4</f>
        <v>376.71999999999997</v>
      </c>
      <c r="H273" s="27">
        <f>D273*5</f>
        <v>470.9</v>
      </c>
      <c r="I273" s="27">
        <f>D273*6</f>
        <v>565.0799999999999</v>
      </c>
      <c r="J273" s="27">
        <f>D273*7</f>
        <v>659.26</v>
      </c>
      <c r="K273" s="27">
        <f>D273*8</f>
        <v>753.4399999999999</v>
      </c>
      <c r="L273" s="27">
        <f>D273*9</f>
        <v>847.6199999999999</v>
      </c>
      <c r="M273" s="27">
        <v>941.8</v>
      </c>
      <c r="N273" s="35" t="s">
        <v>304</v>
      </c>
      <c r="O273" s="54"/>
    </row>
    <row r="274" spans="1:15" ht="15" customHeight="1" thickBot="1">
      <c r="A274" s="107" t="s">
        <v>305</v>
      </c>
      <c r="B274" s="102"/>
      <c r="C274" s="102"/>
      <c r="D274" s="32">
        <f>SUM(D269:D273)</f>
        <v>913.15</v>
      </c>
      <c r="E274" s="32">
        <f aca="true" t="shared" si="118" ref="E274:L274">SUM(E269:E273)</f>
        <v>1826.3</v>
      </c>
      <c r="F274" s="32">
        <f t="shared" si="118"/>
        <v>2739.4500000000003</v>
      </c>
      <c r="G274" s="32">
        <f t="shared" si="118"/>
        <v>3652.6</v>
      </c>
      <c r="H274" s="32">
        <f t="shared" si="118"/>
        <v>4565.75</v>
      </c>
      <c r="I274" s="32">
        <f t="shared" si="118"/>
        <v>5478.900000000001</v>
      </c>
      <c r="J274" s="32">
        <f t="shared" si="118"/>
        <v>6392.050000000001</v>
      </c>
      <c r="K274" s="32">
        <f t="shared" si="118"/>
        <v>7305.2</v>
      </c>
      <c r="L274" s="32">
        <f t="shared" si="118"/>
        <v>8218.35</v>
      </c>
      <c r="M274" s="32">
        <f>SUM(M269:M273)</f>
        <v>9131.5</v>
      </c>
      <c r="N274" s="33"/>
      <c r="O274" s="34"/>
    </row>
    <row r="275" spans="1:15" ht="14.25">
      <c r="A275" s="29">
        <f>A273+1</f>
        <v>225</v>
      </c>
      <c r="B275" s="103" t="s">
        <v>306</v>
      </c>
      <c r="C275" s="27" t="s">
        <v>307</v>
      </c>
      <c r="D275" s="27">
        <f aca="true" t="shared" si="119" ref="D275:D341">M275/10</f>
        <v>352.61</v>
      </c>
      <c r="E275" s="27">
        <f t="shared" si="108"/>
        <v>705.22</v>
      </c>
      <c r="F275" s="27">
        <f aca="true" t="shared" si="120" ref="F275:F341">D275*3</f>
        <v>1057.83</v>
      </c>
      <c r="G275" s="27">
        <f aca="true" t="shared" si="121" ref="G275:G341">D275*4</f>
        <v>1410.44</v>
      </c>
      <c r="H275" s="27">
        <f aca="true" t="shared" si="122" ref="H275:H341">D275*5</f>
        <v>1763.0500000000002</v>
      </c>
      <c r="I275" s="27">
        <f aca="true" t="shared" si="123" ref="I275:I341">D275*6</f>
        <v>2115.66</v>
      </c>
      <c r="J275" s="27">
        <f aca="true" t="shared" si="124" ref="J275:J341">D275*7</f>
        <v>2468.27</v>
      </c>
      <c r="K275" s="27">
        <f aca="true" t="shared" si="125" ref="K275:K341">D275*8</f>
        <v>2820.88</v>
      </c>
      <c r="L275" s="27">
        <f aca="true" t="shared" si="126" ref="L275:L341">D275*9</f>
        <v>3173.4900000000002</v>
      </c>
      <c r="M275" s="27">
        <v>3526.1</v>
      </c>
      <c r="N275" s="113" t="s">
        <v>298</v>
      </c>
      <c r="O275" s="54"/>
    </row>
    <row r="276" spans="1:15" ht="14.25">
      <c r="A276" s="29">
        <f t="shared" si="103"/>
        <v>226</v>
      </c>
      <c r="B276" s="111"/>
      <c r="C276" s="27" t="s">
        <v>222</v>
      </c>
      <c r="D276" s="27">
        <f t="shared" si="119"/>
        <v>19.584</v>
      </c>
      <c r="E276" s="27">
        <f t="shared" si="108"/>
        <v>39.168</v>
      </c>
      <c r="F276" s="27">
        <f t="shared" si="120"/>
        <v>58.751999999999995</v>
      </c>
      <c r="G276" s="27">
        <f t="shared" si="121"/>
        <v>78.336</v>
      </c>
      <c r="H276" s="27">
        <f t="shared" si="122"/>
        <v>97.92</v>
      </c>
      <c r="I276" s="27">
        <f t="shared" si="123"/>
        <v>117.50399999999999</v>
      </c>
      <c r="J276" s="27">
        <f t="shared" si="124"/>
        <v>137.088</v>
      </c>
      <c r="K276" s="27">
        <f t="shared" si="125"/>
        <v>156.672</v>
      </c>
      <c r="L276" s="27">
        <f t="shared" si="126"/>
        <v>176.256</v>
      </c>
      <c r="M276" s="27">
        <v>195.84</v>
      </c>
      <c r="N276" s="113"/>
      <c r="O276" s="54"/>
    </row>
    <row r="277" spans="1:15" ht="14.25">
      <c r="A277" s="29">
        <f t="shared" si="103"/>
        <v>227</v>
      </c>
      <c r="B277" s="111"/>
      <c r="C277" s="27" t="s">
        <v>308</v>
      </c>
      <c r="D277" s="27">
        <f t="shared" si="119"/>
        <v>235.41</v>
      </c>
      <c r="E277" s="27">
        <f t="shared" si="108"/>
        <v>470.82</v>
      </c>
      <c r="F277" s="27">
        <f t="shared" si="120"/>
        <v>706.23</v>
      </c>
      <c r="G277" s="27">
        <f t="shared" si="121"/>
        <v>941.64</v>
      </c>
      <c r="H277" s="27">
        <f t="shared" si="122"/>
        <v>1177.05</v>
      </c>
      <c r="I277" s="27">
        <f t="shared" si="123"/>
        <v>1412.46</v>
      </c>
      <c r="J277" s="27">
        <f t="shared" si="124"/>
        <v>1647.87</v>
      </c>
      <c r="K277" s="27">
        <f t="shared" si="125"/>
        <v>1883.28</v>
      </c>
      <c r="L277" s="27">
        <f t="shared" si="126"/>
        <v>2118.69</v>
      </c>
      <c r="M277" s="27">
        <v>2354.1</v>
      </c>
      <c r="N277" s="113"/>
      <c r="O277" s="54"/>
    </row>
    <row r="278" spans="1:15" ht="14.25">
      <c r="A278" s="29">
        <f t="shared" si="103"/>
        <v>228</v>
      </c>
      <c r="B278" s="111"/>
      <c r="C278" s="27" t="s">
        <v>309</v>
      </c>
      <c r="D278" s="27">
        <f t="shared" si="119"/>
        <v>223.06</v>
      </c>
      <c r="E278" s="27">
        <f t="shared" si="108"/>
        <v>446.12</v>
      </c>
      <c r="F278" s="27">
        <f t="shared" si="120"/>
        <v>669.1800000000001</v>
      </c>
      <c r="G278" s="27">
        <f t="shared" si="121"/>
        <v>892.24</v>
      </c>
      <c r="H278" s="27">
        <f t="shared" si="122"/>
        <v>1115.3</v>
      </c>
      <c r="I278" s="27">
        <f t="shared" si="123"/>
        <v>1338.3600000000001</v>
      </c>
      <c r="J278" s="27">
        <f t="shared" si="124"/>
        <v>1561.42</v>
      </c>
      <c r="K278" s="27">
        <f t="shared" si="125"/>
        <v>1784.48</v>
      </c>
      <c r="L278" s="27">
        <f t="shared" si="126"/>
        <v>2007.54</v>
      </c>
      <c r="M278" s="27">
        <v>2230.6</v>
      </c>
      <c r="N278" s="113"/>
      <c r="O278" s="54"/>
    </row>
    <row r="279" spans="1:15" ht="14.25">
      <c r="A279" s="29">
        <f t="shared" si="103"/>
        <v>229</v>
      </c>
      <c r="B279" s="111"/>
      <c r="C279" s="27" t="s">
        <v>310</v>
      </c>
      <c r="D279" s="27">
        <f t="shared" si="119"/>
        <v>368.9</v>
      </c>
      <c r="E279" s="27">
        <f t="shared" si="108"/>
        <v>737.8</v>
      </c>
      <c r="F279" s="27">
        <f t="shared" si="120"/>
        <v>1106.6999999999998</v>
      </c>
      <c r="G279" s="27">
        <f t="shared" si="121"/>
        <v>1475.6</v>
      </c>
      <c r="H279" s="27">
        <f t="shared" si="122"/>
        <v>1844.5</v>
      </c>
      <c r="I279" s="27">
        <f t="shared" si="123"/>
        <v>2213.3999999999996</v>
      </c>
      <c r="J279" s="27">
        <f t="shared" si="124"/>
        <v>2582.2999999999997</v>
      </c>
      <c r="K279" s="27">
        <f t="shared" si="125"/>
        <v>2951.2</v>
      </c>
      <c r="L279" s="27">
        <f t="shared" si="126"/>
        <v>3320.1</v>
      </c>
      <c r="M279" s="27">
        <v>3689</v>
      </c>
      <c r="N279" s="113"/>
      <c r="O279" s="54"/>
    </row>
    <row r="280" spans="1:15" ht="15" thickBot="1">
      <c r="A280" s="29">
        <f t="shared" si="103"/>
        <v>230</v>
      </c>
      <c r="B280" s="111"/>
      <c r="C280" s="45" t="s">
        <v>243</v>
      </c>
      <c r="D280" s="27">
        <f t="shared" si="119"/>
        <v>232.63000000000002</v>
      </c>
      <c r="E280" s="27">
        <f t="shared" si="108"/>
        <v>465.26000000000005</v>
      </c>
      <c r="F280" s="27">
        <f t="shared" si="120"/>
        <v>697.8900000000001</v>
      </c>
      <c r="G280" s="27">
        <f t="shared" si="121"/>
        <v>930.5200000000001</v>
      </c>
      <c r="H280" s="27">
        <f t="shared" si="122"/>
        <v>1163.15</v>
      </c>
      <c r="I280" s="27">
        <f t="shared" si="123"/>
        <v>1395.7800000000002</v>
      </c>
      <c r="J280" s="27">
        <f t="shared" si="124"/>
        <v>1628.41</v>
      </c>
      <c r="K280" s="27">
        <f t="shared" si="125"/>
        <v>1861.0400000000002</v>
      </c>
      <c r="L280" s="27">
        <f t="shared" si="126"/>
        <v>2093.67</v>
      </c>
      <c r="M280" s="27">
        <v>2326.3</v>
      </c>
      <c r="N280" s="113"/>
      <c r="O280" s="54"/>
    </row>
    <row r="281" spans="1:15" ht="15" customHeight="1" thickBot="1">
      <c r="A281" s="107" t="s">
        <v>311</v>
      </c>
      <c r="B281" s="102"/>
      <c r="C281" s="102"/>
      <c r="D281" s="32">
        <f>SUM(D275:D280)</f>
        <v>1432.194</v>
      </c>
      <c r="E281" s="32">
        <f aca="true" t="shared" si="127" ref="E281:M281">SUM(E275:E280)</f>
        <v>2864.388</v>
      </c>
      <c r="F281" s="32">
        <f t="shared" si="127"/>
        <v>4296.582</v>
      </c>
      <c r="G281" s="32">
        <f t="shared" si="127"/>
        <v>5728.776</v>
      </c>
      <c r="H281" s="32">
        <f t="shared" si="127"/>
        <v>7160.970000000001</v>
      </c>
      <c r="I281" s="32">
        <f t="shared" si="127"/>
        <v>8593.164</v>
      </c>
      <c r="J281" s="32">
        <f t="shared" si="127"/>
        <v>10025.358</v>
      </c>
      <c r="K281" s="32">
        <f t="shared" si="127"/>
        <v>11457.552</v>
      </c>
      <c r="L281" s="32">
        <f t="shared" si="127"/>
        <v>12889.746</v>
      </c>
      <c r="M281" s="32">
        <f t="shared" si="127"/>
        <v>14321.939999999999</v>
      </c>
      <c r="N281" s="33"/>
      <c r="O281" s="34"/>
    </row>
    <row r="282" spans="1:15" ht="14.25">
      <c r="A282" s="29">
        <f>A280+1</f>
        <v>231</v>
      </c>
      <c r="B282" s="103" t="s">
        <v>312</v>
      </c>
      <c r="C282" s="27" t="s">
        <v>313</v>
      </c>
      <c r="D282" s="27">
        <f t="shared" si="119"/>
        <v>577.26</v>
      </c>
      <c r="E282" s="27">
        <f t="shared" si="108"/>
        <v>1154.52</v>
      </c>
      <c r="F282" s="27">
        <f t="shared" si="120"/>
        <v>1731.78</v>
      </c>
      <c r="G282" s="27">
        <f t="shared" si="121"/>
        <v>2309.04</v>
      </c>
      <c r="H282" s="27">
        <f t="shared" si="122"/>
        <v>2886.3</v>
      </c>
      <c r="I282" s="27">
        <f t="shared" si="123"/>
        <v>3463.56</v>
      </c>
      <c r="J282" s="27">
        <f t="shared" si="124"/>
        <v>4040.8199999999997</v>
      </c>
      <c r="K282" s="27">
        <f t="shared" si="125"/>
        <v>4618.08</v>
      </c>
      <c r="L282" s="27">
        <f t="shared" si="126"/>
        <v>5195.34</v>
      </c>
      <c r="M282" s="27">
        <v>5772.6</v>
      </c>
      <c r="N282" s="113" t="s">
        <v>298</v>
      </c>
      <c r="O282" s="54"/>
    </row>
    <row r="283" spans="1:15" ht="14.25">
      <c r="A283" s="29">
        <f t="shared" si="103"/>
        <v>232</v>
      </c>
      <c r="B283" s="111"/>
      <c r="C283" s="27" t="s">
        <v>314</v>
      </c>
      <c r="D283" s="27">
        <f t="shared" si="119"/>
        <v>54.339999999999996</v>
      </c>
      <c r="E283" s="27">
        <f t="shared" si="108"/>
        <v>108.67999999999999</v>
      </c>
      <c r="F283" s="27">
        <f t="shared" si="120"/>
        <v>163.01999999999998</v>
      </c>
      <c r="G283" s="27">
        <f t="shared" si="121"/>
        <v>217.35999999999999</v>
      </c>
      <c r="H283" s="27">
        <f t="shared" si="122"/>
        <v>271.7</v>
      </c>
      <c r="I283" s="27">
        <f t="shared" si="123"/>
        <v>326.03999999999996</v>
      </c>
      <c r="J283" s="27">
        <f t="shared" si="124"/>
        <v>380.38</v>
      </c>
      <c r="K283" s="27">
        <f t="shared" si="125"/>
        <v>434.71999999999997</v>
      </c>
      <c r="L283" s="27">
        <f t="shared" si="126"/>
        <v>489.05999999999995</v>
      </c>
      <c r="M283" s="27">
        <v>543.4</v>
      </c>
      <c r="N283" s="113"/>
      <c r="O283" s="54"/>
    </row>
    <row r="284" spans="1:15" ht="14.25">
      <c r="A284" s="29">
        <f t="shared" si="103"/>
        <v>233</v>
      </c>
      <c r="B284" s="111"/>
      <c r="C284" s="27" t="s">
        <v>95</v>
      </c>
      <c r="D284" s="27">
        <f t="shared" si="119"/>
        <v>159.54000000000002</v>
      </c>
      <c r="E284" s="27">
        <f t="shared" si="108"/>
        <v>319.08000000000004</v>
      </c>
      <c r="F284" s="27">
        <f t="shared" si="120"/>
        <v>478.62000000000006</v>
      </c>
      <c r="G284" s="27">
        <f t="shared" si="121"/>
        <v>638.1600000000001</v>
      </c>
      <c r="H284" s="27">
        <f t="shared" si="122"/>
        <v>797.7</v>
      </c>
      <c r="I284" s="27">
        <f t="shared" si="123"/>
        <v>957.2400000000001</v>
      </c>
      <c r="J284" s="27">
        <f t="shared" si="124"/>
        <v>1116.7800000000002</v>
      </c>
      <c r="K284" s="27">
        <f t="shared" si="125"/>
        <v>1276.3200000000002</v>
      </c>
      <c r="L284" s="27">
        <f t="shared" si="126"/>
        <v>1435.8600000000001</v>
      </c>
      <c r="M284" s="27">
        <v>1595.4</v>
      </c>
      <c r="N284" s="113"/>
      <c r="O284" s="54"/>
    </row>
    <row r="285" spans="1:15" ht="14.25">
      <c r="A285" s="29">
        <f t="shared" si="103"/>
        <v>234</v>
      </c>
      <c r="B285" s="111"/>
      <c r="C285" s="27" t="s">
        <v>309</v>
      </c>
      <c r="D285" s="27">
        <f t="shared" si="119"/>
        <v>237.94</v>
      </c>
      <c r="E285" s="27">
        <f t="shared" si="108"/>
        <v>475.88</v>
      </c>
      <c r="F285" s="27">
        <f t="shared" si="120"/>
        <v>713.8199999999999</v>
      </c>
      <c r="G285" s="27">
        <f t="shared" si="121"/>
        <v>951.76</v>
      </c>
      <c r="H285" s="27">
        <f t="shared" si="122"/>
        <v>1189.7</v>
      </c>
      <c r="I285" s="27">
        <f t="shared" si="123"/>
        <v>1427.6399999999999</v>
      </c>
      <c r="J285" s="27">
        <f t="shared" si="124"/>
        <v>1665.58</v>
      </c>
      <c r="K285" s="27">
        <f t="shared" si="125"/>
        <v>1903.52</v>
      </c>
      <c r="L285" s="27">
        <f t="shared" si="126"/>
        <v>2141.46</v>
      </c>
      <c r="M285" s="27">
        <v>2379.4</v>
      </c>
      <c r="N285" s="113"/>
      <c r="O285" s="54"/>
    </row>
    <row r="286" spans="1:15" ht="14.25">
      <c r="A286" s="29">
        <f t="shared" si="103"/>
        <v>235</v>
      </c>
      <c r="B286" s="111"/>
      <c r="C286" s="27" t="s">
        <v>183</v>
      </c>
      <c r="D286" s="27">
        <f t="shared" si="119"/>
        <v>27.2</v>
      </c>
      <c r="E286" s="27">
        <f t="shared" si="108"/>
        <v>54.4</v>
      </c>
      <c r="F286" s="27">
        <f t="shared" si="120"/>
        <v>81.6</v>
      </c>
      <c r="G286" s="27">
        <f t="shared" si="121"/>
        <v>108.8</v>
      </c>
      <c r="H286" s="27">
        <f t="shared" si="122"/>
        <v>136</v>
      </c>
      <c r="I286" s="27">
        <f t="shared" si="123"/>
        <v>163.2</v>
      </c>
      <c r="J286" s="27">
        <f t="shared" si="124"/>
        <v>190.4</v>
      </c>
      <c r="K286" s="27">
        <f t="shared" si="125"/>
        <v>217.6</v>
      </c>
      <c r="L286" s="27">
        <f t="shared" si="126"/>
        <v>244.79999999999998</v>
      </c>
      <c r="M286" s="27">
        <v>272</v>
      </c>
      <c r="N286" s="113"/>
      <c r="O286" s="54"/>
    </row>
    <row r="287" spans="1:15" ht="14.25">
      <c r="A287" s="29">
        <f t="shared" si="103"/>
        <v>236</v>
      </c>
      <c r="B287" s="111"/>
      <c r="C287" s="27" t="s">
        <v>314</v>
      </c>
      <c r="D287" s="27">
        <f t="shared" si="119"/>
        <v>100.77000000000001</v>
      </c>
      <c r="E287" s="27">
        <f t="shared" si="108"/>
        <v>201.54000000000002</v>
      </c>
      <c r="F287" s="27">
        <f t="shared" si="120"/>
        <v>302.31000000000006</v>
      </c>
      <c r="G287" s="27">
        <f t="shared" si="121"/>
        <v>403.08000000000004</v>
      </c>
      <c r="H287" s="27">
        <f t="shared" si="122"/>
        <v>503.85</v>
      </c>
      <c r="I287" s="27">
        <f t="shared" si="123"/>
        <v>604.6200000000001</v>
      </c>
      <c r="J287" s="27">
        <f t="shared" si="124"/>
        <v>705.3900000000001</v>
      </c>
      <c r="K287" s="27">
        <f t="shared" si="125"/>
        <v>806.1600000000001</v>
      </c>
      <c r="L287" s="27">
        <f t="shared" si="126"/>
        <v>906.9300000000001</v>
      </c>
      <c r="M287" s="27">
        <v>1007.7</v>
      </c>
      <c r="N287" s="113"/>
      <c r="O287" s="54"/>
    </row>
    <row r="288" spans="1:15" ht="15" thickBot="1">
      <c r="A288" s="29">
        <f aca="true" t="shared" si="128" ref="A288:A351">A287+1</f>
        <v>237</v>
      </c>
      <c r="B288" s="111"/>
      <c r="C288" s="27">
        <v>22</v>
      </c>
      <c r="D288" s="27">
        <f t="shared" si="119"/>
        <v>180.48</v>
      </c>
      <c r="E288" s="27">
        <f t="shared" si="108"/>
        <v>360.96</v>
      </c>
      <c r="F288" s="27">
        <f t="shared" si="120"/>
        <v>541.4399999999999</v>
      </c>
      <c r="G288" s="27">
        <f t="shared" si="121"/>
        <v>721.92</v>
      </c>
      <c r="H288" s="27">
        <f t="shared" si="122"/>
        <v>902.4</v>
      </c>
      <c r="I288" s="27">
        <f t="shared" si="123"/>
        <v>1082.8799999999999</v>
      </c>
      <c r="J288" s="27">
        <f t="shared" si="124"/>
        <v>1263.36</v>
      </c>
      <c r="K288" s="27">
        <f t="shared" si="125"/>
        <v>1443.84</v>
      </c>
      <c r="L288" s="27">
        <f t="shared" si="126"/>
        <v>1624.32</v>
      </c>
      <c r="M288" s="27">
        <v>1804.8</v>
      </c>
      <c r="N288" s="35" t="s">
        <v>315</v>
      </c>
      <c r="O288" s="54"/>
    </row>
    <row r="289" spans="1:15" ht="15" customHeight="1" thickBot="1">
      <c r="A289" s="107" t="s">
        <v>316</v>
      </c>
      <c r="B289" s="102"/>
      <c r="C289" s="102"/>
      <c r="D289" s="32">
        <f>SUM(D282:D288)</f>
        <v>1337.5300000000002</v>
      </c>
      <c r="E289" s="32">
        <f aca="true" t="shared" si="129" ref="E289:L289">SUM(E282:E288)</f>
        <v>2675.0600000000004</v>
      </c>
      <c r="F289" s="32">
        <f t="shared" si="129"/>
        <v>4012.5899999999997</v>
      </c>
      <c r="G289" s="32">
        <f t="shared" si="129"/>
        <v>5350.120000000001</v>
      </c>
      <c r="H289" s="32">
        <f t="shared" si="129"/>
        <v>6687.65</v>
      </c>
      <c r="I289" s="32">
        <f t="shared" si="129"/>
        <v>8025.179999999999</v>
      </c>
      <c r="J289" s="32">
        <f t="shared" si="129"/>
        <v>9362.71</v>
      </c>
      <c r="K289" s="32">
        <f t="shared" si="129"/>
        <v>10700.240000000002</v>
      </c>
      <c r="L289" s="32">
        <f t="shared" si="129"/>
        <v>12037.77</v>
      </c>
      <c r="M289" s="32">
        <f>SUM(M282:M288)</f>
        <v>13375.3</v>
      </c>
      <c r="N289" s="33"/>
      <c r="O289" s="34"/>
    </row>
    <row r="290" spans="1:15" ht="42.75">
      <c r="A290" s="29">
        <f>A288+1</f>
        <v>238</v>
      </c>
      <c r="B290" s="103" t="s">
        <v>317</v>
      </c>
      <c r="C290" s="27" t="s">
        <v>113</v>
      </c>
      <c r="D290" s="27">
        <f t="shared" si="119"/>
        <v>26.68</v>
      </c>
      <c r="E290" s="27">
        <f t="shared" si="108"/>
        <v>53.36</v>
      </c>
      <c r="F290" s="27">
        <f t="shared" si="120"/>
        <v>80.03999999999999</v>
      </c>
      <c r="G290" s="27">
        <f t="shared" si="121"/>
        <v>106.72</v>
      </c>
      <c r="H290" s="27">
        <f t="shared" si="122"/>
        <v>133.4</v>
      </c>
      <c r="I290" s="27">
        <f t="shared" si="123"/>
        <v>160.07999999999998</v>
      </c>
      <c r="J290" s="27">
        <f t="shared" si="124"/>
        <v>186.76</v>
      </c>
      <c r="K290" s="27">
        <f t="shared" si="125"/>
        <v>213.44</v>
      </c>
      <c r="L290" s="27">
        <f t="shared" si="126"/>
        <v>240.12</v>
      </c>
      <c r="M290" s="27">
        <v>266.8</v>
      </c>
      <c r="N290" s="35" t="s">
        <v>318</v>
      </c>
      <c r="O290" s="54"/>
    </row>
    <row r="291" spans="1:15" ht="15" thickBot="1">
      <c r="A291" s="29">
        <f t="shared" si="128"/>
        <v>239</v>
      </c>
      <c r="B291" s="111"/>
      <c r="C291" s="27" t="s">
        <v>60</v>
      </c>
      <c r="D291" s="27">
        <f t="shared" si="119"/>
        <v>6.2</v>
      </c>
      <c r="E291" s="27">
        <f t="shared" si="108"/>
        <v>12.4</v>
      </c>
      <c r="F291" s="27">
        <f t="shared" si="120"/>
        <v>18.6</v>
      </c>
      <c r="G291" s="27">
        <f t="shared" si="121"/>
        <v>24.8</v>
      </c>
      <c r="H291" s="27">
        <f t="shared" si="122"/>
        <v>31</v>
      </c>
      <c r="I291" s="27">
        <f t="shared" si="123"/>
        <v>37.2</v>
      </c>
      <c r="J291" s="27">
        <f t="shared" si="124"/>
        <v>43.4</v>
      </c>
      <c r="K291" s="27">
        <f t="shared" si="125"/>
        <v>49.6</v>
      </c>
      <c r="L291" s="27">
        <f t="shared" si="126"/>
        <v>55.800000000000004</v>
      </c>
      <c r="M291" s="27">
        <v>62</v>
      </c>
      <c r="N291" s="35" t="s">
        <v>319</v>
      </c>
      <c r="O291" s="54"/>
    </row>
    <row r="292" spans="1:15" ht="15" customHeight="1" thickBot="1">
      <c r="A292" s="107" t="s">
        <v>320</v>
      </c>
      <c r="B292" s="102"/>
      <c r="C292" s="102"/>
      <c r="D292" s="32">
        <f>SUM(D290:D291)</f>
        <v>32.88</v>
      </c>
      <c r="E292" s="32">
        <f aca="true" t="shared" si="130" ref="E292:L292">SUM(E290:E291)</f>
        <v>65.76</v>
      </c>
      <c r="F292" s="32">
        <f t="shared" si="130"/>
        <v>98.63999999999999</v>
      </c>
      <c r="G292" s="32">
        <f t="shared" si="130"/>
        <v>131.52</v>
      </c>
      <c r="H292" s="32">
        <f t="shared" si="130"/>
        <v>164.4</v>
      </c>
      <c r="I292" s="32">
        <f t="shared" si="130"/>
        <v>197.27999999999997</v>
      </c>
      <c r="J292" s="32">
        <f t="shared" si="130"/>
        <v>230.16</v>
      </c>
      <c r="K292" s="32">
        <f t="shared" si="130"/>
        <v>263.04</v>
      </c>
      <c r="L292" s="32">
        <f t="shared" si="130"/>
        <v>295.92</v>
      </c>
      <c r="M292" s="32">
        <f>SUM(M290:M291)</f>
        <v>328.8</v>
      </c>
      <c r="N292" s="33"/>
      <c r="O292" s="34"/>
    </row>
    <row r="293" spans="1:15" ht="14.25">
      <c r="A293" s="29">
        <f>A291+1</f>
        <v>240</v>
      </c>
      <c r="B293" s="103" t="s">
        <v>321</v>
      </c>
      <c r="C293" s="27" t="s">
        <v>322</v>
      </c>
      <c r="D293" s="27">
        <f t="shared" si="119"/>
        <v>4.55</v>
      </c>
      <c r="E293" s="27">
        <f t="shared" si="108"/>
        <v>9.1</v>
      </c>
      <c r="F293" s="27">
        <f t="shared" si="120"/>
        <v>13.649999999999999</v>
      </c>
      <c r="G293" s="27">
        <f t="shared" si="121"/>
        <v>18.2</v>
      </c>
      <c r="H293" s="27">
        <f t="shared" si="122"/>
        <v>22.75</v>
      </c>
      <c r="I293" s="27">
        <f t="shared" si="123"/>
        <v>27.299999999999997</v>
      </c>
      <c r="J293" s="27">
        <f t="shared" si="124"/>
        <v>31.849999999999998</v>
      </c>
      <c r="K293" s="27">
        <f t="shared" si="125"/>
        <v>36.4</v>
      </c>
      <c r="L293" s="27">
        <f t="shared" si="126"/>
        <v>40.949999999999996</v>
      </c>
      <c r="M293" s="27">
        <v>45.5</v>
      </c>
      <c r="N293" s="35" t="s">
        <v>323</v>
      </c>
      <c r="O293" s="54"/>
    </row>
    <row r="294" spans="1:15" ht="14.25">
      <c r="A294" s="29">
        <f t="shared" si="128"/>
        <v>241</v>
      </c>
      <c r="B294" s="111"/>
      <c r="C294" s="27" t="s">
        <v>324</v>
      </c>
      <c r="D294" s="27">
        <f t="shared" si="119"/>
        <v>1.3</v>
      </c>
      <c r="E294" s="27">
        <f t="shared" si="108"/>
        <v>2.6</v>
      </c>
      <c r="F294" s="27">
        <f t="shared" si="120"/>
        <v>3.9000000000000004</v>
      </c>
      <c r="G294" s="27">
        <f t="shared" si="121"/>
        <v>5.2</v>
      </c>
      <c r="H294" s="27">
        <f t="shared" si="122"/>
        <v>6.5</v>
      </c>
      <c r="I294" s="27">
        <f t="shared" si="123"/>
        <v>7.800000000000001</v>
      </c>
      <c r="J294" s="27">
        <f t="shared" si="124"/>
        <v>9.1</v>
      </c>
      <c r="K294" s="27">
        <f t="shared" si="125"/>
        <v>10.4</v>
      </c>
      <c r="L294" s="27">
        <f t="shared" si="126"/>
        <v>11.700000000000001</v>
      </c>
      <c r="M294" s="27">
        <v>13</v>
      </c>
      <c r="N294" s="35" t="s">
        <v>325</v>
      </c>
      <c r="O294" s="54"/>
    </row>
    <row r="295" spans="1:15" ht="14.25">
      <c r="A295" s="29">
        <f t="shared" si="128"/>
        <v>242</v>
      </c>
      <c r="B295" s="111"/>
      <c r="C295" s="27" t="s">
        <v>326</v>
      </c>
      <c r="D295" s="27">
        <f t="shared" si="119"/>
        <v>1.23</v>
      </c>
      <c r="E295" s="27">
        <f>D295*2</f>
        <v>2.46</v>
      </c>
      <c r="F295" s="27">
        <f t="shared" si="120"/>
        <v>3.69</v>
      </c>
      <c r="G295" s="27">
        <f t="shared" si="121"/>
        <v>4.92</v>
      </c>
      <c r="H295" s="27">
        <f t="shared" si="122"/>
        <v>6.15</v>
      </c>
      <c r="I295" s="27">
        <f t="shared" si="123"/>
        <v>7.38</v>
      </c>
      <c r="J295" s="27">
        <f t="shared" si="124"/>
        <v>8.61</v>
      </c>
      <c r="K295" s="27">
        <f t="shared" si="125"/>
        <v>9.84</v>
      </c>
      <c r="L295" s="27">
        <f t="shared" si="126"/>
        <v>11.07</v>
      </c>
      <c r="M295" s="27">
        <v>12.3</v>
      </c>
      <c r="N295" s="104" t="s">
        <v>327</v>
      </c>
      <c r="O295" s="54"/>
    </row>
    <row r="296" spans="1:15" ht="14.25">
      <c r="A296" s="29">
        <f t="shared" si="128"/>
        <v>243</v>
      </c>
      <c r="B296" s="111"/>
      <c r="C296" s="27" t="s">
        <v>328</v>
      </c>
      <c r="D296" s="27">
        <f t="shared" si="119"/>
        <v>6.4</v>
      </c>
      <c r="E296" s="27">
        <f>D296*2</f>
        <v>12.8</v>
      </c>
      <c r="F296" s="27">
        <f t="shared" si="120"/>
        <v>19.200000000000003</v>
      </c>
      <c r="G296" s="27">
        <f t="shared" si="121"/>
        <v>25.6</v>
      </c>
      <c r="H296" s="27">
        <f t="shared" si="122"/>
        <v>32</v>
      </c>
      <c r="I296" s="27">
        <f t="shared" si="123"/>
        <v>38.400000000000006</v>
      </c>
      <c r="J296" s="27">
        <f t="shared" si="124"/>
        <v>44.800000000000004</v>
      </c>
      <c r="K296" s="27">
        <f t="shared" si="125"/>
        <v>51.2</v>
      </c>
      <c r="L296" s="27">
        <f t="shared" si="126"/>
        <v>57.6</v>
      </c>
      <c r="M296" s="27">
        <v>64</v>
      </c>
      <c r="N296" s="104"/>
      <c r="O296" s="54"/>
    </row>
    <row r="297" spans="1:15" ht="14.25">
      <c r="A297" s="29">
        <f t="shared" si="128"/>
        <v>244</v>
      </c>
      <c r="B297" s="111"/>
      <c r="C297" s="27" t="s">
        <v>329</v>
      </c>
      <c r="D297" s="27">
        <f t="shared" si="119"/>
        <v>2.7199999999999998</v>
      </c>
      <c r="E297" s="27">
        <f>D297*2</f>
        <v>5.4399999999999995</v>
      </c>
      <c r="F297" s="27">
        <f t="shared" si="120"/>
        <v>8.16</v>
      </c>
      <c r="G297" s="27">
        <f t="shared" si="121"/>
        <v>10.879999999999999</v>
      </c>
      <c r="H297" s="27">
        <f t="shared" si="122"/>
        <v>13.599999999999998</v>
      </c>
      <c r="I297" s="27">
        <f t="shared" si="123"/>
        <v>16.32</v>
      </c>
      <c r="J297" s="27">
        <f t="shared" si="124"/>
        <v>19.04</v>
      </c>
      <c r="K297" s="27">
        <f t="shared" si="125"/>
        <v>21.759999999999998</v>
      </c>
      <c r="L297" s="27">
        <f t="shared" si="126"/>
        <v>24.479999999999997</v>
      </c>
      <c r="M297" s="27">
        <v>27.2</v>
      </c>
      <c r="N297" s="57" t="s">
        <v>330</v>
      </c>
      <c r="O297" s="54"/>
    </row>
    <row r="298" spans="1:15" ht="14.25">
      <c r="A298" s="29">
        <f t="shared" si="128"/>
        <v>245</v>
      </c>
      <c r="B298" s="111"/>
      <c r="C298" s="45" t="s">
        <v>331</v>
      </c>
      <c r="D298" s="27">
        <f t="shared" si="119"/>
        <v>4.55</v>
      </c>
      <c r="E298" s="27">
        <f aca="true" t="shared" si="131" ref="E298:E376">D298*2</f>
        <v>9.1</v>
      </c>
      <c r="F298" s="27">
        <f t="shared" si="120"/>
        <v>13.649999999999999</v>
      </c>
      <c r="G298" s="27">
        <f t="shared" si="121"/>
        <v>18.2</v>
      </c>
      <c r="H298" s="27">
        <f t="shared" si="122"/>
        <v>22.75</v>
      </c>
      <c r="I298" s="27">
        <f t="shared" si="123"/>
        <v>27.299999999999997</v>
      </c>
      <c r="J298" s="27">
        <f t="shared" si="124"/>
        <v>31.849999999999998</v>
      </c>
      <c r="K298" s="27">
        <f t="shared" si="125"/>
        <v>36.4</v>
      </c>
      <c r="L298" s="27">
        <f t="shared" si="126"/>
        <v>40.949999999999996</v>
      </c>
      <c r="M298" s="27">
        <v>45.5</v>
      </c>
      <c r="N298" s="105" t="s">
        <v>332</v>
      </c>
      <c r="O298" s="54"/>
    </row>
    <row r="299" spans="1:15" ht="14.25">
      <c r="A299" s="29">
        <f t="shared" si="128"/>
        <v>246</v>
      </c>
      <c r="B299" s="111"/>
      <c r="C299" s="45" t="s">
        <v>333</v>
      </c>
      <c r="D299" s="27">
        <f t="shared" si="119"/>
        <v>1.33</v>
      </c>
      <c r="E299" s="27">
        <f t="shared" si="131"/>
        <v>2.66</v>
      </c>
      <c r="F299" s="27">
        <f t="shared" si="120"/>
        <v>3.99</v>
      </c>
      <c r="G299" s="27">
        <f t="shared" si="121"/>
        <v>5.32</v>
      </c>
      <c r="H299" s="27">
        <f t="shared" si="122"/>
        <v>6.65</v>
      </c>
      <c r="I299" s="27">
        <f t="shared" si="123"/>
        <v>7.98</v>
      </c>
      <c r="J299" s="27">
        <f t="shared" si="124"/>
        <v>9.31</v>
      </c>
      <c r="K299" s="27">
        <f t="shared" si="125"/>
        <v>10.64</v>
      </c>
      <c r="L299" s="27">
        <f t="shared" si="126"/>
        <v>11.97</v>
      </c>
      <c r="M299" s="27">
        <v>13.3</v>
      </c>
      <c r="N299" s="104"/>
      <c r="O299" s="54"/>
    </row>
    <row r="300" spans="1:15" ht="14.25">
      <c r="A300" s="29">
        <f t="shared" si="128"/>
        <v>247</v>
      </c>
      <c r="B300" s="111"/>
      <c r="C300" s="27" t="s">
        <v>334</v>
      </c>
      <c r="D300" s="27">
        <f t="shared" si="119"/>
        <v>27.4</v>
      </c>
      <c r="E300" s="27">
        <f t="shared" si="131"/>
        <v>54.8</v>
      </c>
      <c r="F300" s="27">
        <f t="shared" si="120"/>
        <v>82.19999999999999</v>
      </c>
      <c r="G300" s="27">
        <f t="shared" si="121"/>
        <v>109.6</v>
      </c>
      <c r="H300" s="27">
        <f t="shared" si="122"/>
        <v>137</v>
      </c>
      <c r="I300" s="27">
        <f t="shared" si="123"/>
        <v>164.39999999999998</v>
      </c>
      <c r="J300" s="27">
        <f t="shared" si="124"/>
        <v>191.79999999999998</v>
      </c>
      <c r="K300" s="27">
        <f t="shared" si="125"/>
        <v>219.2</v>
      </c>
      <c r="L300" s="27">
        <f t="shared" si="126"/>
        <v>246.6</v>
      </c>
      <c r="M300" s="27">
        <v>274</v>
      </c>
      <c r="N300" s="109" t="s">
        <v>335</v>
      </c>
      <c r="O300" s="54"/>
    </row>
    <row r="301" spans="1:15" ht="14.25">
      <c r="A301" s="29">
        <f t="shared" si="128"/>
        <v>248</v>
      </c>
      <c r="B301" s="111"/>
      <c r="C301" s="27" t="s">
        <v>336</v>
      </c>
      <c r="D301" s="27">
        <f t="shared" si="119"/>
        <v>43.3</v>
      </c>
      <c r="E301" s="27">
        <f t="shared" si="131"/>
        <v>86.6</v>
      </c>
      <c r="F301" s="27">
        <f t="shared" si="120"/>
        <v>129.89999999999998</v>
      </c>
      <c r="G301" s="27">
        <f t="shared" si="121"/>
        <v>173.2</v>
      </c>
      <c r="H301" s="27">
        <f t="shared" si="122"/>
        <v>216.5</v>
      </c>
      <c r="I301" s="27">
        <f t="shared" si="123"/>
        <v>259.79999999999995</v>
      </c>
      <c r="J301" s="27">
        <f t="shared" si="124"/>
        <v>303.09999999999997</v>
      </c>
      <c r="K301" s="27">
        <f t="shared" si="125"/>
        <v>346.4</v>
      </c>
      <c r="L301" s="27">
        <f t="shared" si="126"/>
        <v>389.7</v>
      </c>
      <c r="M301" s="27">
        <v>433</v>
      </c>
      <c r="N301" s="109"/>
      <c r="O301" s="54"/>
    </row>
    <row r="302" spans="1:15" ht="14.25">
      <c r="A302" s="29">
        <f t="shared" si="128"/>
        <v>249</v>
      </c>
      <c r="B302" s="111"/>
      <c r="C302" s="27" t="s">
        <v>337</v>
      </c>
      <c r="D302" s="27">
        <f t="shared" si="119"/>
        <v>14</v>
      </c>
      <c r="E302" s="27">
        <f t="shared" si="131"/>
        <v>28</v>
      </c>
      <c r="F302" s="27">
        <f t="shared" si="120"/>
        <v>42</v>
      </c>
      <c r="G302" s="27">
        <f t="shared" si="121"/>
        <v>56</v>
      </c>
      <c r="H302" s="27">
        <f t="shared" si="122"/>
        <v>70</v>
      </c>
      <c r="I302" s="27">
        <f t="shared" si="123"/>
        <v>84</v>
      </c>
      <c r="J302" s="27">
        <f t="shared" si="124"/>
        <v>98</v>
      </c>
      <c r="K302" s="27">
        <f t="shared" si="125"/>
        <v>112</v>
      </c>
      <c r="L302" s="27">
        <f t="shared" si="126"/>
        <v>126</v>
      </c>
      <c r="M302" s="27">
        <v>140</v>
      </c>
      <c r="N302" s="35" t="s">
        <v>338</v>
      </c>
      <c r="O302" s="54"/>
    </row>
    <row r="303" spans="1:15" ht="14.25">
      <c r="A303" s="29">
        <f t="shared" si="128"/>
        <v>250</v>
      </c>
      <c r="B303" s="111"/>
      <c r="C303" s="27" t="s">
        <v>339</v>
      </c>
      <c r="D303" s="27">
        <f t="shared" si="119"/>
        <v>7.5</v>
      </c>
      <c r="E303" s="27">
        <f t="shared" si="131"/>
        <v>15</v>
      </c>
      <c r="F303" s="27">
        <f t="shared" si="120"/>
        <v>22.5</v>
      </c>
      <c r="G303" s="27">
        <f t="shared" si="121"/>
        <v>30</v>
      </c>
      <c r="H303" s="27">
        <f t="shared" si="122"/>
        <v>37.5</v>
      </c>
      <c r="I303" s="27">
        <f t="shared" si="123"/>
        <v>45</v>
      </c>
      <c r="J303" s="27">
        <f t="shared" si="124"/>
        <v>52.5</v>
      </c>
      <c r="K303" s="27">
        <f t="shared" si="125"/>
        <v>60</v>
      </c>
      <c r="L303" s="27">
        <f t="shared" si="126"/>
        <v>67.5</v>
      </c>
      <c r="M303" s="27">
        <v>75</v>
      </c>
      <c r="N303" s="35" t="s">
        <v>340</v>
      </c>
      <c r="O303" s="54"/>
    </row>
    <row r="304" spans="1:15" ht="15" thickBot="1">
      <c r="A304" s="29">
        <f t="shared" si="128"/>
        <v>251</v>
      </c>
      <c r="B304" s="111"/>
      <c r="C304" s="27" t="s">
        <v>341</v>
      </c>
      <c r="D304" s="27">
        <f t="shared" si="119"/>
        <v>1.9300000000000002</v>
      </c>
      <c r="E304" s="27">
        <f t="shared" si="131"/>
        <v>3.8600000000000003</v>
      </c>
      <c r="F304" s="27">
        <f t="shared" si="120"/>
        <v>5.790000000000001</v>
      </c>
      <c r="G304" s="27">
        <f t="shared" si="121"/>
        <v>7.720000000000001</v>
      </c>
      <c r="H304" s="27">
        <f t="shared" si="122"/>
        <v>9.65</v>
      </c>
      <c r="I304" s="27">
        <f t="shared" si="123"/>
        <v>11.580000000000002</v>
      </c>
      <c r="J304" s="27">
        <f t="shared" si="124"/>
        <v>13.510000000000002</v>
      </c>
      <c r="K304" s="27">
        <f t="shared" si="125"/>
        <v>15.440000000000001</v>
      </c>
      <c r="L304" s="27">
        <f t="shared" si="126"/>
        <v>17.37</v>
      </c>
      <c r="M304" s="27">
        <v>19.3</v>
      </c>
      <c r="N304" s="35" t="s">
        <v>342</v>
      </c>
      <c r="O304" s="54"/>
    </row>
    <row r="305" spans="1:15" ht="15" customHeight="1" thickBot="1">
      <c r="A305" s="107" t="s">
        <v>343</v>
      </c>
      <c r="B305" s="102"/>
      <c r="C305" s="102"/>
      <c r="D305" s="32">
        <f>SUM(D293:D304)</f>
        <v>116.21000000000001</v>
      </c>
      <c r="E305" s="32">
        <f aca="true" t="shared" si="132" ref="E305:L305">SUM(E293:E304)</f>
        <v>232.42000000000002</v>
      </c>
      <c r="F305" s="32">
        <f t="shared" si="132"/>
        <v>348.63</v>
      </c>
      <c r="G305" s="32">
        <f t="shared" si="132"/>
        <v>464.84000000000003</v>
      </c>
      <c r="H305" s="32">
        <f t="shared" si="132"/>
        <v>581.05</v>
      </c>
      <c r="I305" s="32">
        <f t="shared" si="132"/>
        <v>697.26</v>
      </c>
      <c r="J305" s="32">
        <f t="shared" si="132"/>
        <v>813.47</v>
      </c>
      <c r="K305" s="32">
        <f t="shared" si="132"/>
        <v>929.6800000000001</v>
      </c>
      <c r="L305" s="32">
        <f t="shared" si="132"/>
        <v>1045.8899999999999</v>
      </c>
      <c r="M305" s="32">
        <f>SUM(M293:M304)</f>
        <v>1162.1</v>
      </c>
      <c r="N305" s="33"/>
      <c r="O305" s="34"/>
    </row>
    <row r="306" spans="1:15" ht="14.25">
      <c r="A306" s="29">
        <f>A304+1</f>
        <v>252</v>
      </c>
      <c r="B306" s="103" t="s">
        <v>344</v>
      </c>
      <c r="C306" s="27" t="s">
        <v>345</v>
      </c>
      <c r="D306" s="27">
        <f t="shared" si="119"/>
        <v>0.02</v>
      </c>
      <c r="E306" s="27">
        <f t="shared" si="131"/>
        <v>0.04</v>
      </c>
      <c r="F306" s="27">
        <f t="shared" si="120"/>
        <v>0.06</v>
      </c>
      <c r="G306" s="27">
        <f t="shared" si="121"/>
        <v>0.08</v>
      </c>
      <c r="H306" s="27">
        <f t="shared" si="122"/>
        <v>0.1</v>
      </c>
      <c r="I306" s="27">
        <f t="shared" si="123"/>
        <v>0.12</v>
      </c>
      <c r="J306" s="27">
        <f t="shared" si="124"/>
        <v>0.14</v>
      </c>
      <c r="K306" s="27">
        <f t="shared" si="125"/>
        <v>0.16</v>
      </c>
      <c r="L306" s="27">
        <f t="shared" si="126"/>
        <v>0.18</v>
      </c>
      <c r="M306" s="58">
        <v>0.2</v>
      </c>
      <c r="N306" s="35" t="s">
        <v>346</v>
      </c>
      <c r="O306" s="54"/>
    </row>
    <row r="307" spans="1:15" ht="43.5" thickBot="1">
      <c r="A307" s="29">
        <f t="shared" si="128"/>
        <v>253</v>
      </c>
      <c r="B307" s="111"/>
      <c r="C307" s="45" t="s">
        <v>347</v>
      </c>
      <c r="D307" s="27">
        <f t="shared" si="119"/>
        <v>0.5</v>
      </c>
      <c r="E307" s="27">
        <f t="shared" si="131"/>
        <v>1</v>
      </c>
      <c r="F307" s="27">
        <f t="shared" si="120"/>
        <v>1.5</v>
      </c>
      <c r="G307" s="27">
        <f t="shared" si="121"/>
        <v>2</v>
      </c>
      <c r="H307" s="27">
        <f t="shared" si="122"/>
        <v>2.5</v>
      </c>
      <c r="I307" s="27">
        <f t="shared" si="123"/>
        <v>3</v>
      </c>
      <c r="J307" s="27">
        <f t="shared" si="124"/>
        <v>3.5</v>
      </c>
      <c r="K307" s="27">
        <f t="shared" si="125"/>
        <v>4</v>
      </c>
      <c r="L307" s="27">
        <f t="shared" si="126"/>
        <v>4.5</v>
      </c>
      <c r="M307" s="58">
        <v>5</v>
      </c>
      <c r="N307" s="35" t="s">
        <v>348</v>
      </c>
      <c r="O307" s="54"/>
    </row>
    <row r="308" spans="1:15" ht="15" customHeight="1" thickBot="1">
      <c r="A308" s="107" t="s">
        <v>349</v>
      </c>
      <c r="B308" s="102"/>
      <c r="C308" s="102"/>
      <c r="D308" s="32">
        <f>SUM(D306:D307)</f>
        <v>0.52</v>
      </c>
      <c r="E308" s="32">
        <f aca="true" t="shared" si="133" ref="E308:M308">SUM(E306:E307)</f>
        <v>1.04</v>
      </c>
      <c r="F308" s="32">
        <f t="shared" si="133"/>
        <v>1.56</v>
      </c>
      <c r="G308" s="32">
        <f t="shared" si="133"/>
        <v>2.08</v>
      </c>
      <c r="H308" s="32">
        <f t="shared" si="133"/>
        <v>2.6</v>
      </c>
      <c r="I308" s="32">
        <f t="shared" si="133"/>
        <v>3.12</v>
      </c>
      <c r="J308" s="32">
        <f t="shared" si="133"/>
        <v>3.64</v>
      </c>
      <c r="K308" s="32">
        <f t="shared" si="133"/>
        <v>4.16</v>
      </c>
      <c r="L308" s="32">
        <f t="shared" si="133"/>
        <v>4.68</v>
      </c>
      <c r="M308" s="32">
        <f t="shared" si="133"/>
        <v>5.2</v>
      </c>
      <c r="N308" s="33"/>
      <c r="O308" s="34"/>
    </row>
    <row r="309" spans="1:14" ht="15" customHeight="1">
      <c r="A309" s="29">
        <f>A307+1</f>
        <v>254</v>
      </c>
      <c r="B309" s="103" t="s">
        <v>350</v>
      </c>
      <c r="C309" s="27">
        <v>5</v>
      </c>
      <c r="D309" s="27">
        <f t="shared" si="119"/>
        <v>28.639999999999997</v>
      </c>
      <c r="E309" s="27">
        <f t="shared" si="131"/>
        <v>57.279999999999994</v>
      </c>
      <c r="F309" s="27">
        <f t="shared" si="120"/>
        <v>85.91999999999999</v>
      </c>
      <c r="G309" s="27">
        <f t="shared" si="121"/>
        <v>114.55999999999999</v>
      </c>
      <c r="H309" s="27">
        <f t="shared" si="122"/>
        <v>143.2</v>
      </c>
      <c r="I309" s="27">
        <f t="shared" si="123"/>
        <v>171.83999999999997</v>
      </c>
      <c r="J309" s="27">
        <f t="shared" si="124"/>
        <v>200.48</v>
      </c>
      <c r="K309" s="27">
        <f t="shared" si="125"/>
        <v>229.11999999999998</v>
      </c>
      <c r="L309" s="27">
        <f t="shared" si="126"/>
        <v>257.76</v>
      </c>
      <c r="M309" s="27">
        <v>286.4</v>
      </c>
      <c r="N309" s="113" t="s">
        <v>351</v>
      </c>
    </row>
    <row r="310" spans="1:14" ht="14.25">
      <c r="A310" s="29">
        <f t="shared" si="128"/>
        <v>255</v>
      </c>
      <c r="B310" s="111"/>
      <c r="C310" s="27">
        <v>6</v>
      </c>
      <c r="D310" s="27">
        <f t="shared" si="119"/>
        <v>14.3</v>
      </c>
      <c r="E310" s="27">
        <f t="shared" si="131"/>
        <v>28.6</v>
      </c>
      <c r="F310" s="27">
        <f t="shared" si="120"/>
        <v>42.900000000000006</v>
      </c>
      <c r="G310" s="27">
        <f t="shared" si="121"/>
        <v>57.2</v>
      </c>
      <c r="H310" s="27">
        <f t="shared" si="122"/>
        <v>71.5</v>
      </c>
      <c r="I310" s="27">
        <f t="shared" si="123"/>
        <v>85.80000000000001</v>
      </c>
      <c r="J310" s="27">
        <f t="shared" si="124"/>
        <v>100.10000000000001</v>
      </c>
      <c r="K310" s="27">
        <f t="shared" si="125"/>
        <v>114.4</v>
      </c>
      <c r="L310" s="27">
        <f>D310*9</f>
        <v>128.70000000000002</v>
      </c>
      <c r="M310" s="27">
        <v>143</v>
      </c>
      <c r="N310" s="113"/>
    </row>
    <row r="311" spans="1:14" ht="14.25">
      <c r="A311" s="29">
        <f t="shared" si="128"/>
        <v>256</v>
      </c>
      <c r="B311" s="111"/>
      <c r="C311" s="27" t="s">
        <v>201</v>
      </c>
      <c r="D311" s="27">
        <f t="shared" si="119"/>
        <v>14.580000000000002</v>
      </c>
      <c r="E311" s="27">
        <f t="shared" si="131"/>
        <v>29.160000000000004</v>
      </c>
      <c r="F311" s="27">
        <f t="shared" si="120"/>
        <v>43.74000000000001</v>
      </c>
      <c r="G311" s="27">
        <f t="shared" si="121"/>
        <v>58.32000000000001</v>
      </c>
      <c r="H311" s="27">
        <f t="shared" si="122"/>
        <v>72.9</v>
      </c>
      <c r="I311" s="27">
        <f t="shared" si="123"/>
        <v>87.48000000000002</v>
      </c>
      <c r="J311" s="27">
        <f t="shared" si="124"/>
        <v>102.06000000000002</v>
      </c>
      <c r="K311" s="27">
        <f t="shared" si="125"/>
        <v>116.64000000000001</v>
      </c>
      <c r="L311" s="27">
        <f t="shared" si="126"/>
        <v>131.22000000000003</v>
      </c>
      <c r="M311" s="27">
        <v>145.8</v>
      </c>
      <c r="N311" s="113"/>
    </row>
    <row r="312" spans="1:14" ht="14.25">
      <c r="A312" s="29">
        <f t="shared" si="128"/>
        <v>257</v>
      </c>
      <c r="B312" s="111"/>
      <c r="C312" s="27">
        <v>8</v>
      </c>
      <c r="D312" s="27">
        <f t="shared" si="119"/>
        <v>20.369999999999997</v>
      </c>
      <c r="E312" s="27">
        <f t="shared" si="131"/>
        <v>40.739999999999995</v>
      </c>
      <c r="F312" s="27">
        <f t="shared" si="120"/>
        <v>61.10999999999999</v>
      </c>
      <c r="G312" s="27">
        <f t="shared" si="121"/>
        <v>81.47999999999999</v>
      </c>
      <c r="H312" s="27">
        <f t="shared" si="122"/>
        <v>101.85</v>
      </c>
      <c r="I312" s="27">
        <f t="shared" si="123"/>
        <v>122.21999999999998</v>
      </c>
      <c r="J312" s="27">
        <f t="shared" si="124"/>
        <v>142.58999999999997</v>
      </c>
      <c r="K312" s="27">
        <f t="shared" si="125"/>
        <v>162.95999999999998</v>
      </c>
      <c r="L312" s="27">
        <f t="shared" si="126"/>
        <v>183.32999999999998</v>
      </c>
      <c r="M312" s="27">
        <v>203.7</v>
      </c>
      <c r="N312" s="113"/>
    </row>
    <row r="313" spans="1:14" ht="14.25">
      <c r="A313" s="29">
        <f t="shared" si="128"/>
        <v>258</v>
      </c>
      <c r="B313" s="111"/>
      <c r="C313" s="27">
        <v>10</v>
      </c>
      <c r="D313" s="27">
        <f t="shared" si="119"/>
        <v>176.70999999999998</v>
      </c>
      <c r="E313" s="27">
        <f t="shared" si="131"/>
        <v>353.41999999999996</v>
      </c>
      <c r="F313" s="27">
        <f t="shared" si="120"/>
        <v>530.1299999999999</v>
      </c>
      <c r="G313" s="27">
        <f t="shared" si="121"/>
        <v>706.8399999999999</v>
      </c>
      <c r="H313" s="27">
        <f t="shared" si="122"/>
        <v>883.55</v>
      </c>
      <c r="I313" s="27">
        <f t="shared" si="123"/>
        <v>1060.2599999999998</v>
      </c>
      <c r="J313" s="27">
        <f t="shared" si="124"/>
        <v>1236.9699999999998</v>
      </c>
      <c r="K313" s="27">
        <f t="shared" si="125"/>
        <v>1413.6799999999998</v>
      </c>
      <c r="L313" s="27">
        <f t="shared" si="126"/>
        <v>1590.3899999999999</v>
      </c>
      <c r="M313" s="27">
        <v>1767.1</v>
      </c>
      <c r="N313" s="113"/>
    </row>
    <row r="314" spans="1:14" ht="14.25">
      <c r="A314" s="29">
        <f t="shared" si="128"/>
        <v>259</v>
      </c>
      <c r="B314" s="111"/>
      <c r="C314" s="27">
        <v>12</v>
      </c>
      <c r="D314" s="27">
        <f t="shared" si="119"/>
        <v>146.57999999999998</v>
      </c>
      <c r="E314" s="27">
        <f t="shared" si="131"/>
        <v>293.15999999999997</v>
      </c>
      <c r="F314" s="27">
        <f t="shared" si="120"/>
        <v>439.73999999999995</v>
      </c>
      <c r="G314" s="27">
        <f t="shared" si="121"/>
        <v>586.3199999999999</v>
      </c>
      <c r="H314" s="27">
        <f t="shared" si="122"/>
        <v>732.8999999999999</v>
      </c>
      <c r="I314" s="27">
        <f t="shared" si="123"/>
        <v>879.4799999999999</v>
      </c>
      <c r="J314" s="27">
        <f t="shared" si="124"/>
        <v>1026.06</v>
      </c>
      <c r="K314" s="27">
        <f t="shared" si="125"/>
        <v>1172.6399999999999</v>
      </c>
      <c r="L314" s="27">
        <f t="shared" si="126"/>
        <v>1319.2199999999998</v>
      </c>
      <c r="M314" s="27">
        <v>1465.8</v>
      </c>
      <c r="N314" s="113"/>
    </row>
    <row r="315" spans="1:14" ht="14.25">
      <c r="A315" s="29">
        <f t="shared" si="128"/>
        <v>260</v>
      </c>
      <c r="B315" s="111"/>
      <c r="C315" s="27">
        <v>25</v>
      </c>
      <c r="D315" s="27">
        <f t="shared" si="119"/>
        <v>22.22</v>
      </c>
      <c r="E315" s="27">
        <f t="shared" si="131"/>
        <v>44.44</v>
      </c>
      <c r="F315" s="27">
        <f t="shared" si="120"/>
        <v>66.66</v>
      </c>
      <c r="G315" s="27">
        <f t="shared" si="121"/>
        <v>88.88</v>
      </c>
      <c r="H315" s="27">
        <f t="shared" si="122"/>
        <v>111.1</v>
      </c>
      <c r="I315" s="27">
        <f t="shared" si="123"/>
        <v>133.32</v>
      </c>
      <c r="J315" s="27">
        <f t="shared" si="124"/>
        <v>155.54</v>
      </c>
      <c r="K315" s="27">
        <f t="shared" si="125"/>
        <v>177.76</v>
      </c>
      <c r="L315" s="27">
        <f t="shared" si="126"/>
        <v>199.98</v>
      </c>
      <c r="M315" s="27">
        <v>222.2</v>
      </c>
      <c r="N315" s="113"/>
    </row>
    <row r="316" spans="1:14" ht="14.25">
      <c r="A316" s="29">
        <f t="shared" si="128"/>
        <v>261</v>
      </c>
      <c r="B316" s="111"/>
      <c r="C316" s="27">
        <v>27</v>
      </c>
      <c r="D316" s="27">
        <f t="shared" si="119"/>
        <v>35.89</v>
      </c>
      <c r="E316" s="27">
        <f t="shared" si="131"/>
        <v>71.78</v>
      </c>
      <c r="F316" s="27">
        <f t="shared" si="120"/>
        <v>107.67</v>
      </c>
      <c r="G316" s="27">
        <f t="shared" si="121"/>
        <v>143.56</v>
      </c>
      <c r="H316" s="27">
        <f t="shared" si="122"/>
        <v>179.45</v>
      </c>
      <c r="I316" s="27">
        <f t="shared" si="123"/>
        <v>215.34</v>
      </c>
      <c r="J316" s="27">
        <f t="shared" si="124"/>
        <v>251.23000000000002</v>
      </c>
      <c r="K316" s="27">
        <f t="shared" si="125"/>
        <v>287.12</v>
      </c>
      <c r="L316" s="27">
        <f t="shared" si="126"/>
        <v>323.01</v>
      </c>
      <c r="M316" s="27">
        <v>358.9</v>
      </c>
      <c r="N316" s="113"/>
    </row>
    <row r="317" spans="1:15" ht="15" thickBot="1">
      <c r="A317" s="29">
        <f t="shared" si="128"/>
        <v>262</v>
      </c>
      <c r="B317" s="111"/>
      <c r="C317" s="27" t="s">
        <v>300</v>
      </c>
      <c r="D317" s="27">
        <f t="shared" si="119"/>
        <v>8.95</v>
      </c>
      <c r="E317" s="27">
        <f t="shared" si="131"/>
        <v>17.9</v>
      </c>
      <c r="F317" s="27">
        <f t="shared" si="120"/>
        <v>26.849999999999998</v>
      </c>
      <c r="G317" s="27">
        <f t="shared" si="121"/>
        <v>35.8</v>
      </c>
      <c r="H317" s="27">
        <f t="shared" si="122"/>
        <v>44.75</v>
      </c>
      <c r="I317" s="27">
        <f t="shared" si="123"/>
        <v>53.699999999999996</v>
      </c>
      <c r="J317" s="27">
        <f t="shared" si="124"/>
        <v>62.64999999999999</v>
      </c>
      <c r="K317" s="27">
        <f t="shared" si="125"/>
        <v>71.6</v>
      </c>
      <c r="L317" s="27">
        <f t="shared" si="126"/>
        <v>80.55</v>
      </c>
      <c r="M317" s="27">
        <v>89.5</v>
      </c>
      <c r="N317" s="113"/>
      <c r="O317" s="59"/>
    </row>
    <row r="318" spans="1:15" ht="15" customHeight="1" thickBot="1">
      <c r="A318" s="107" t="s">
        <v>352</v>
      </c>
      <c r="B318" s="102"/>
      <c r="C318" s="102"/>
      <c r="D318" s="32">
        <f>SUM(D309:D317)</f>
        <v>468.23999999999995</v>
      </c>
      <c r="E318" s="32">
        <f aca="true" t="shared" si="134" ref="E318:L318">SUM(E309:E317)</f>
        <v>936.4799999999999</v>
      </c>
      <c r="F318" s="32">
        <f t="shared" si="134"/>
        <v>1404.7199999999998</v>
      </c>
      <c r="G318" s="32">
        <f t="shared" si="134"/>
        <v>1872.9599999999998</v>
      </c>
      <c r="H318" s="32">
        <f t="shared" si="134"/>
        <v>2341.2</v>
      </c>
      <c r="I318" s="32">
        <f t="shared" si="134"/>
        <v>2809.4399999999996</v>
      </c>
      <c r="J318" s="32">
        <f t="shared" si="134"/>
        <v>3277.68</v>
      </c>
      <c r="K318" s="32">
        <f t="shared" si="134"/>
        <v>3745.9199999999996</v>
      </c>
      <c r="L318" s="32">
        <f t="shared" si="134"/>
        <v>4214.16</v>
      </c>
      <c r="M318" s="32">
        <f>SUM(M309:M317)</f>
        <v>4682.4</v>
      </c>
      <c r="N318" s="33"/>
      <c r="O318" s="34"/>
    </row>
    <row r="319" spans="1:15" ht="26.25" customHeight="1">
      <c r="A319" s="29">
        <f>A317+1</f>
        <v>263</v>
      </c>
      <c r="B319" s="103" t="s">
        <v>353</v>
      </c>
      <c r="C319" s="27" t="s">
        <v>307</v>
      </c>
      <c r="D319" s="27">
        <f t="shared" si="119"/>
        <v>117.52000000000001</v>
      </c>
      <c r="E319" s="27">
        <f t="shared" si="131"/>
        <v>235.04000000000002</v>
      </c>
      <c r="F319" s="27">
        <f t="shared" si="120"/>
        <v>352.56000000000006</v>
      </c>
      <c r="G319" s="27">
        <f t="shared" si="121"/>
        <v>470.08000000000004</v>
      </c>
      <c r="H319" s="27">
        <f t="shared" si="122"/>
        <v>587.6</v>
      </c>
      <c r="I319" s="27">
        <f t="shared" si="123"/>
        <v>705.1200000000001</v>
      </c>
      <c r="J319" s="27">
        <f t="shared" si="124"/>
        <v>822.6400000000001</v>
      </c>
      <c r="K319" s="27">
        <f t="shared" si="125"/>
        <v>940.1600000000001</v>
      </c>
      <c r="L319" s="27">
        <f t="shared" si="126"/>
        <v>1057.68</v>
      </c>
      <c r="M319" s="27">
        <v>1175.2</v>
      </c>
      <c r="N319" s="112" t="s">
        <v>354</v>
      </c>
      <c r="O319" s="59"/>
    </row>
    <row r="320" spans="1:15" ht="14.25">
      <c r="A320" s="29">
        <f t="shared" si="128"/>
        <v>264</v>
      </c>
      <c r="B320" s="111"/>
      <c r="C320" s="27" t="s">
        <v>26</v>
      </c>
      <c r="D320" s="27">
        <f t="shared" si="119"/>
        <v>16.4</v>
      </c>
      <c r="E320" s="27">
        <f t="shared" si="131"/>
        <v>32.8</v>
      </c>
      <c r="F320" s="27">
        <f t="shared" si="120"/>
        <v>49.199999999999996</v>
      </c>
      <c r="G320" s="27">
        <f t="shared" si="121"/>
        <v>65.6</v>
      </c>
      <c r="H320" s="27">
        <f t="shared" si="122"/>
        <v>82</v>
      </c>
      <c r="I320" s="27">
        <f t="shared" si="123"/>
        <v>98.39999999999999</v>
      </c>
      <c r="J320" s="27">
        <f t="shared" si="124"/>
        <v>114.79999999999998</v>
      </c>
      <c r="K320" s="27">
        <f t="shared" si="125"/>
        <v>131.2</v>
      </c>
      <c r="L320" s="27">
        <f t="shared" si="126"/>
        <v>147.6</v>
      </c>
      <c r="M320" s="27">
        <v>164</v>
      </c>
      <c r="N320" s="113"/>
      <c r="O320" s="59"/>
    </row>
    <row r="321" spans="1:15" ht="14.25">
      <c r="A321" s="29">
        <f t="shared" si="128"/>
        <v>265</v>
      </c>
      <c r="B321" s="111"/>
      <c r="C321" s="27" t="s">
        <v>126</v>
      </c>
      <c r="D321" s="27">
        <f t="shared" si="119"/>
        <v>7.9</v>
      </c>
      <c r="E321" s="27">
        <f t="shared" si="131"/>
        <v>15.8</v>
      </c>
      <c r="F321" s="27">
        <f t="shared" si="120"/>
        <v>23.700000000000003</v>
      </c>
      <c r="G321" s="27">
        <f t="shared" si="121"/>
        <v>31.6</v>
      </c>
      <c r="H321" s="27">
        <f t="shared" si="122"/>
        <v>39.5</v>
      </c>
      <c r="I321" s="27">
        <f t="shared" si="123"/>
        <v>47.400000000000006</v>
      </c>
      <c r="J321" s="27">
        <f t="shared" si="124"/>
        <v>55.300000000000004</v>
      </c>
      <c r="K321" s="27">
        <f t="shared" si="125"/>
        <v>63.2</v>
      </c>
      <c r="L321" s="27">
        <f t="shared" si="126"/>
        <v>71.10000000000001</v>
      </c>
      <c r="M321" s="27">
        <v>79</v>
      </c>
      <c r="N321" s="113"/>
      <c r="O321" s="59"/>
    </row>
    <row r="322" spans="1:15" ht="15" thickBot="1">
      <c r="A322" s="29">
        <f t="shared" si="128"/>
        <v>266</v>
      </c>
      <c r="B322" s="111"/>
      <c r="C322" s="27" t="s">
        <v>199</v>
      </c>
      <c r="D322" s="27">
        <f t="shared" si="119"/>
        <v>8.440000000000001</v>
      </c>
      <c r="E322" s="27">
        <f t="shared" si="131"/>
        <v>16.880000000000003</v>
      </c>
      <c r="F322" s="27">
        <f t="shared" si="120"/>
        <v>25.320000000000004</v>
      </c>
      <c r="G322" s="27">
        <f t="shared" si="121"/>
        <v>33.760000000000005</v>
      </c>
      <c r="H322" s="27">
        <f t="shared" si="122"/>
        <v>42.2</v>
      </c>
      <c r="I322" s="27">
        <f t="shared" si="123"/>
        <v>50.64000000000001</v>
      </c>
      <c r="J322" s="27">
        <f t="shared" si="124"/>
        <v>59.08000000000001</v>
      </c>
      <c r="K322" s="27">
        <f t="shared" si="125"/>
        <v>67.52000000000001</v>
      </c>
      <c r="L322" s="27">
        <f t="shared" si="126"/>
        <v>75.96000000000001</v>
      </c>
      <c r="M322" s="27">
        <v>84.4</v>
      </c>
      <c r="N322" s="113"/>
      <c r="O322" s="59"/>
    </row>
    <row r="323" spans="1:15" ht="15" customHeight="1" thickBot="1">
      <c r="A323" s="107" t="s">
        <v>355</v>
      </c>
      <c r="B323" s="102"/>
      <c r="C323" s="102"/>
      <c r="D323" s="32">
        <f>SUM(D319:D322)</f>
        <v>150.26000000000002</v>
      </c>
      <c r="E323" s="32">
        <f aca="true" t="shared" si="135" ref="E323:M323">SUM(E319:E322)</f>
        <v>300.52000000000004</v>
      </c>
      <c r="F323" s="32">
        <f t="shared" si="135"/>
        <v>450.78000000000003</v>
      </c>
      <c r="G323" s="32">
        <f t="shared" si="135"/>
        <v>601.0400000000001</v>
      </c>
      <c r="H323" s="32">
        <f t="shared" si="135"/>
        <v>751.3000000000001</v>
      </c>
      <c r="I323" s="32">
        <f t="shared" si="135"/>
        <v>901.5600000000001</v>
      </c>
      <c r="J323" s="32">
        <f t="shared" si="135"/>
        <v>1051.82</v>
      </c>
      <c r="K323" s="32">
        <f t="shared" si="135"/>
        <v>1202.0800000000002</v>
      </c>
      <c r="L323" s="32">
        <f t="shared" si="135"/>
        <v>1352.34</v>
      </c>
      <c r="M323" s="32">
        <f t="shared" si="135"/>
        <v>1502.6000000000001</v>
      </c>
      <c r="N323" s="33"/>
      <c r="O323" s="34"/>
    </row>
    <row r="324" spans="1:15" ht="14.25">
      <c r="A324" s="29">
        <f>A322+1</f>
        <v>267</v>
      </c>
      <c r="B324" s="103" t="s">
        <v>356</v>
      </c>
      <c r="C324" s="27" t="s">
        <v>222</v>
      </c>
      <c r="D324" s="27">
        <f t="shared" si="119"/>
        <v>59.239999999999995</v>
      </c>
      <c r="E324" s="27">
        <f t="shared" si="131"/>
        <v>118.47999999999999</v>
      </c>
      <c r="F324" s="27">
        <f t="shared" si="120"/>
        <v>177.71999999999997</v>
      </c>
      <c r="G324" s="27">
        <f t="shared" si="121"/>
        <v>236.95999999999998</v>
      </c>
      <c r="H324" s="27">
        <f t="shared" si="122"/>
        <v>296.2</v>
      </c>
      <c r="I324" s="27">
        <f t="shared" si="123"/>
        <v>355.43999999999994</v>
      </c>
      <c r="J324" s="27">
        <f t="shared" si="124"/>
        <v>414.67999999999995</v>
      </c>
      <c r="K324" s="27">
        <f t="shared" si="125"/>
        <v>473.91999999999996</v>
      </c>
      <c r="L324" s="27">
        <f t="shared" si="126"/>
        <v>533.16</v>
      </c>
      <c r="M324" s="27">
        <v>592.4</v>
      </c>
      <c r="N324" s="35" t="s">
        <v>357</v>
      </c>
      <c r="O324" s="42"/>
    </row>
    <row r="325" spans="1:15" ht="57" customHeight="1">
      <c r="A325" s="29">
        <f t="shared" si="128"/>
        <v>268</v>
      </c>
      <c r="B325" s="111"/>
      <c r="C325" s="27">
        <v>9</v>
      </c>
      <c r="D325" s="27">
        <f t="shared" si="119"/>
        <v>36.1</v>
      </c>
      <c r="E325" s="27">
        <f t="shared" si="131"/>
        <v>72.2</v>
      </c>
      <c r="F325" s="27">
        <f t="shared" si="120"/>
        <v>108.30000000000001</v>
      </c>
      <c r="G325" s="27">
        <f t="shared" si="121"/>
        <v>144.4</v>
      </c>
      <c r="H325" s="27">
        <f t="shared" si="122"/>
        <v>180.5</v>
      </c>
      <c r="I325" s="27">
        <f t="shared" si="123"/>
        <v>216.60000000000002</v>
      </c>
      <c r="J325" s="27">
        <f t="shared" si="124"/>
        <v>252.70000000000002</v>
      </c>
      <c r="K325" s="27">
        <f t="shared" si="125"/>
        <v>288.8</v>
      </c>
      <c r="L325" s="27">
        <f t="shared" si="126"/>
        <v>324.90000000000003</v>
      </c>
      <c r="M325" s="27">
        <v>361</v>
      </c>
      <c r="N325" s="109" t="s">
        <v>358</v>
      </c>
      <c r="O325" s="42"/>
    </row>
    <row r="326" spans="1:15" ht="14.25">
      <c r="A326" s="29">
        <f t="shared" si="128"/>
        <v>269</v>
      </c>
      <c r="B326" s="111"/>
      <c r="C326" s="27" t="s">
        <v>69</v>
      </c>
      <c r="D326" s="27">
        <f t="shared" si="119"/>
        <v>5.8</v>
      </c>
      <c r="E326" s="27">
        <f t="shared" si="131"/>
        <v>11.6</v>
      </c>
      <c r="F326" s="27">
        <f t="shared" si="120"/>
        <v>17.4</v>
      </c>
      <c r="G326" s="27">
        <f t="shared" si="121"/>
        <v>23.2</v>
      </c>
      <c r="H326" s="27">
        <f t="shared" si="122"/>
        <v>29</v>
      </c>
      <c r="I326" s="27">
        <f t="shared" si="123"/>
        <v>34.8</v>
      </c>
      <c r="J326" s="27">
        <f t="shared" si="124"/>
        <v>40.6</v>
      </c>
      <c r="K326" s="27">
        <f t="shared" si="125"/>
        <v>46.4</v>
      </c>
      <c r="L326" s="27">
        <f t="shared" si="126"/>
        <v>52.199999999999996</v>
      </c>
      <c r="M326" s="27">
        <v>58</v>
      </c>
      <c r="N326" s="109"/>
      <c r="O326" s="42"/>
    </row>
    <row r="327" spans="1:15" ht="14.25">
      <c r="A327" s="29">
        <f t="shared" si="128"/>
        <v>270</v>
      </c>
      <c r="B327" s="111"/>
      <c r="C327" s="27">
        <v>10</v>
      </c>
      <c r="D327" s="27">
        <f t="shared" si="119"/>
        <v>11.9</v>
      </c>
      <c r="E327" s="27">
        <f t="shared" si="131"/>
        <v>23.8</v>
      </c>
      <c r="F327" s="27">
        <f t="shared" si="120"/>
        <v>35.7</v>
      </c>
      <c r="G327" s="27">
        <f t="shared" si="121"/>
        <v>47.6</v>
      </c>
      <c r="H327" s="27">
        <f t="shared" si="122"/>
        <v>59.5</v>
      </c>
      <c r="I327" s="27">
        <f t="shared" si="123"/>
        <v>71.4</v>
      </c>
      <c r="J327" s="27">
        <f t="shared" si="124"/>
        <v>83.3</v>
      </c>
      <c r="K327" s="27">
        <f t="shared" si="125"/>
        <v>95.2</v>
      </c>
      <c r="L327" s="27">
        <f t="shared" si="126"/>
        <v>107.10000000000001</v>
      </c>
      <c r="M327" s="27">
        <v>119</v>
      </c>
      <c r="N327" s="35" t="s">
        <v>359</v>
      </c>
      <c r="O327" s="42"/>
    </row>
    <row r="328" spans="1:15" ht="14.25">
      <c r="A328" s="29">
        <f t="shared" si="128"/>
        <v>271</v>
      </c>
      <c r="B328" s="111"/>
      <c r="C328" s="27" t="s">
        <v>307</v>
      </c>
      <c r="D328" s="27">
        <f t="shared" si="119"/>
        <v>44.15</v>
      </c>
      <c r="E328" s="27">
        <f t="shared" si="131"/>
        <v>88.3</v>
      </c>
      <c r="F328" s="27">
        <f t="shared" si="120"/>
        <v>132.45</v>
      </c>
      <c r="G328" s="27">
        <f t="shared" si="121"/>
        <v>176.6</v>
      </c>
      <c r="H328" s="27">
        <f t="shared" si="122"/>
        <v>220.75</v>
      </c>
      <c r="I328" s="27">
        <f t="shared" si="123"/>
        <v>264.9</v>
      </c>
      <c r="J328" s="27">
        <f t="shared" si="124"/>
        <v>309.05</v>
      </c>
      <c r="K328" s="27">
        <f t="shared" si="125"/>
        <v>353.2</v>
      </c>
      <c r="L328" s="27">
        <f t="shared" si="126"/>
        <v>397.34999999999997</v>
      </c>
      <c r="M328" s="27">
        <v>441.5</v>
      </c>
      <c r="N328" s="109" t="s">
        <v>360</v>
      </c>
      <c r="O328" s="42"/>
    </row>
    <row r="329" spans="1:15" ht="14.25">
      <c r="A329" s="29">
        <f t="shared" si="128"/>
        <v>272</v>
      </c>
      <c r="B329" s="111"/>
      <c r="C329" s="27" t="s">
        <v>92</v>
      </c>
      <c r="D329" s="27">
        <f t="shared" si="119"/>
        <v>160.2</v>
      </c>
      <c r="E329" s="27">
        <f t="shared" si="131"/>
        <v>320.4</v>
      </c>
      <c r="F329" s="27">
        <f t="shared" si="120"/>
        <v>480.59999999999997</v>
      </c>
      <c r="G329" s="27">
        <f t="shared" si="121"/>
        <v>640.8</v>
      </c>
      <c r="H329" s="27">
        <f t="shared" si="122"/>
        <v>801</v>
      </c>
      <c r="I329" s="27">
        <f t="shared" si="123"/>
        <v>961.1999999999999</v>
      </c>
      <c r="J329" s="27">
        <f t="shared" si="124"/>
        <v>1121.3999999999999</v>
      </c>
      <c r="K329" s="27">
        <f t="shared" si="125"/>
        <v>1281.6</v>
      </c>
      <c r="L329" s="27">
        <f t="shared" si="126"/>
        <v>1441.8</v>
      </c>
      <c r="M329" s="27">
        <v>1602</v>
      </c>
      <c r="N329" s="109"/>
      <c r="O329" s="42"/>
    </row>
    <row r="330" spans="1:15" ht="14.25">
      <c r="A330" s="29">
        <f t="shared" si="128"/>
        <v>273</v>
      </c>
      <c r="B330" s="111"/>
      <c r="C330" s="27" t="s">
        <v>199</v>
      </c>
      <c r="D330" s="27">
        <f t="shared" si="119"/>
        <v>13.35</v>
      </c>
      <c r="E330" s="27">
        <f t="shared" si="131"/>
        <v>26.7</v>
      </c>
      <c r="F330" s="27">
        <f t="shared" si="120"/>
        <v>40.05</v>
      </c>
      <c r="G330" s="27">
        <f t="shared" si="121"/>
        <v>53.4</v>
      </c>
      <c r="H330" s="27">
        <f t="shared" si="122"/>
        <v>66.75</v>
      </c>
      <c r="I330" s="27">
        <f t="shared" si="123"/>
        <v>80.1</v>
      </c>
      <c r="J330" s="27">
        <f t="shared" si="124"/>
        <v>93.45</v>
      </c>
      <c r="K330" s="27">
        <f t="shared" si="125"/>
        <v>106.8</v>
      </c>
      <c r="L330" s="27">
        <f t="shared" si="126"/>
        <v>120.14999999999999</v>
      </c>
      <c r="M330" s="27">
        <v>133.5</v>
      </c>
      <c r="N330" s="35" t="s">
        <v>361</v>
      </c>
      <c r="O330" s="42"/>
    </row>
    <row r="331" spans="1:15" ht="14.25">
      <c r="A331" s="29">
        <f t="shared" si="128"/>
        <v>274</v>
      </c>
      <c r="B331" s="111"/>
      <c r="C331" s="27" t="s">
        <v>201</v>
      </c>
      <c r="D331" s="27">
        <f t="shared" si="119"/>
        <v>606.1600000000001</v>
      </c>
      <c r="E331" s="27">
        <f t="shared" si="131"/>
        <v>1212.3200000000002</v>
      </c>
      <c r="F331" s="27">
        <f t="shared" si="120"/>
        <v>1818.4800000000002</v>
      </c>
      <c r="G331" s="27">
        <f t="shared" si="121"/>
        <v>2424.6400000000003</v>
      </c>
      <c r="H331" s="27">
        <f t="shared" si="122"/>
        <v>3030.8</v>
      </c>
      <c r="I331" s="27">
        <f t="shared" si="123"/>
        <v>3636.9600000000005</v>
      </c>
      <c r="J331" s="27">
        <f t="shared" si="124"/>
        <v>4243.120000000001</v>
      </c>
      <c r="K331" s="27">
        <f t="shared" si="125"/>
        <v>4849.280000000001</v>
      </c>
      <c r="L331" s="27">
        <f t="shared" si="126"/>
        <v>5455.4400000000005</v>
      </c>
      <c r="M331" s="27">
        <v>6061.6</v>
      </c>
      <c r="N331" s="35" t="s">
        <v>362</v>
      </c>
      <c r="O331" s="42"/>
    </row>
    <row r="332" spans="1:15" ht="43.5" thickBot="1">
      <c r="A332" s="29">
        <f t="shared" si="128"/>
        <v>275</v>
      </c>
      <c r="B332" s="111"/>
      <c r="C332" s="27" t="s">
        <v>26</v>
      </c>
      <c r="D332" s="27">
        <f t="shared" si="119"/>
        <v>17.1</v>
      </c>
      <c r="E332" s="27">
        <f t="shared" si="131"/>
        <v>34.2</v>
      </c>
      <c r="F332" s="27">
        <f t="shared" si="120"/>
        <v>51.300000000000004</v>
      </c>
      <c r="G332" s="27">
        <f t="shared" si="121"/>
        <v>68.4</v>
      </c>
      <c r="H332" s="27">
        <f t="shared" si="122"/>
        <v>85.5</v>
      </c>
      <c r="I332" s="27">
        <f t="shared" si="123"/>
        <v>102.60000000000001</v>
      </c>
      <c r="J332" s="27">
        <f t="shared" si="124"/>
        <v>119.70000000000002</v>
      </c>
      <c r="K332" s="27">
        <f t="shared" si="125"/>
        <v>136.8</v>
      </c>
      <c r="L332" s="27">
        <f t="shared" si="126"/>
        <v>153.9</v>
      </c>
      <c r="M332" s="27">
        <v>171</v>
      </c>
      <c r="N332" s="31" t="s">
        <v>363</v>
      </c>
      <c r="O332" s="42"/>
    </row>
    <row r="333" spans="1:15" ht="15" customHeight="1" thickBot="1">
      <c r="A333" s="107" t="s">
        <v>364</v>
      </c>
      <c r="B333" s="102"/>
      <c r="C333" s="102"/>
      <c r="D333" s="32">
        <f>SUM(D324:D332)</f>
        <v>954.0000000000001</v>
      </c>
      <c r="E333" s="32">
        <f aca="true" t="shared" si="136" ref="E333:L333">SUM(E324:E332)</f>
        <v>1908.0000000000002</v>
      </c>
      <c r="F333" s="32">
        <f t="shared" si="136"/>
        <v>2862</v>
      </c>
      <c r="G333" s="32">
        <f t="shared" si="136"/>
        <v>3816.0000000000005</v>
      </c>
      <c r="H333" s="32">
        <f t="shared" si="136"/>
        <v>4770</v>
      </c>
      <c r="I333" s="32">
        <f t="shared" si="136"/>
        <v>5724</v>
      </c>
      <c r="J333" s="32">
        <f t="shared" si="136"/>
        <v>6678</v>
      </c>
      <c r="K333" s="32">
        <f t="shared" si="136"/>
        <v>7632.000000000001</v>
      </c>
      <c r="L333" s="32">
        <f t="shared" si="136"/>
        <v>8586</v>
      </c>
      <c r="M333" s="32">
        <f>SUM(M324:M332)</f>
        <v>9540</v>
      </c>
      <c r="N333" s="33"/>
      <c r="O333" s="34"/>
    </row>
    <row r="334" spans="1:15" ht="27" customHeight="1">
      <c r="A334" s="29">
        <f>A332+1</f>
        <v>276</v>
      </c>
      <c r="B334" s="103" t="s">
        <v>365</v>
      </c>
      <c r="C334" s="27">
        <v>1</v>
      </c>
      <c r="D334" s="27">
        <f t="shared" si="119"/>
        <v>2.4</v>
      </c>
      <c r="E334" s="27">
        <f t="shared" si="131"/>
        <v>4.8</v>
      </c>
      <c r="F334" s="27">
        <f t="shared" si="120"/>
        <v>7.199999999999999</v>
      </c>
      <c r="G334" s="27">
        <f t="shared" si="121"/>
        <v>9.6</v>
      </c>
      <c r="H334" s="27">
        <f t="shared" si="122"/>
        <v>12</v>
      </c>
      <c r="I334" s="27">
        <f t="shared" si="123"/>
        <v>14.399999999999999</v>
      </c>
      <c r="J334" s="27">
        <f t="shared" si="124"/>
        <v>16.8</v>
      </c>
      <c r="K334" s="27">
        <f t="shared" si="125"/>
        <v>19.2</v>
      </c>
      <c r="L334" s="27">
        <f t="shared" si="126"/>
        <v>21.599999999999998</v>
      </c>
      <c r="M334" s="27">
        <v>24</v>
      </c>
      <c r="N334" s="31" t="s">
        <v>366</v>
      </c>
      <c r="O334" s="42"/>
    </row>
    <row r="335" spans="1:15" ht="14.25">
      <c r="A335" s="29">
        <f t="shared" si="128"/>
        <v>277</v>
      </c>
      <c r="B335" s="103"/>
      <c r="C335" s="27">
        <v>2</v>
      </c>
      <c r="D335" s="27">
        <f t="shared" si="119"/>
        <v>2.1</v>
      </c>
      <c r="E335" s="27">
        <f t="shared" si="131"/>
        <v>4.2</v>
      </c>
      <c r="F335" s="27">
        <f t="shared" si="120"/>
        <v>6.300000000000001</v>
      </c>
      <c r="G335" s="27">
        <f t="shared" si="121"/>
        <v>8.4</v>
      </c>
      <c r="H335" s="27">
        <f t="shared" si="122"/>
        <v>10.5</v>
      </c>
      <c r="I335" s="27">
        <f t="shared" si="123"/>
        <v>12.600000000000001</v>
      </c>
      <c r="J335" s="27">
        <f t="shared" si="124"/>
        <v>14.700000000000001</v>
      </c>
      <c r="K335" s="27">
        <f t="shared" si="125"/>
        <v>16.8</v>
      </c>
      <c r="L335" s="27">
        <f t="shared" si="126"/>
        <v>18.900000000000002</v>
      </c>
      <c r="M335" s="27">
        <v>21</v>
      </c>
      <c r="N335" s="35" t="s">
        <v>367</v>
      </c>
      <c r="O335" s="42"/>
    </row>
    <row r="336" spans="1:15" ht="14.25">
      <c r="A336" s="29">
        <f t="shared" si="128"/>
        <v>278</v>
      </c>
      <c r="B336" s="103"/>
      <c r="C336" s="27">
        <v>3</v>
      </c>
      <c r="D336" s="27">
        <f>M336/10</f>
        <v>0.54</v>
      </c>
      <c r="E336" s="27">
        <f>D336*2</f>
        <v>1.08</v>
      </c>
      <c r="F336" s="27">
        <f t="shared" si="120"/>
        <v>1.62</v>
      </c>
      <c r="G336" s="27">
        <f t="shared" si="121"/>
        <v>2.16</v>
      </c>
      <c r="H336" s="27">
        <f t="shared" si="122"/>
        <v>2.7</v>
      </c>
      <c r="I336" s="27">
        <f t="shared" si="123"/>
        <v>3.24</v>
      </c>
      <c r="J336" s="27">
        <f t="shared" si="124"/>
        <v>3.7800000000000002</v>
      </c>
      <c r="K336" s="27">
        <f t="shared" si="125"/>
        <v>4.32</v>
      </c>
      <c r="L336" s="27">
        <f t="shared" si="126"/>
        <v>4.86</v>
      </c>
      <c r="M336" s="27">
        <v>5.4</v>
      </c>
      <c r="N336" s="35" t="s">
        <v>368</v>
      </c>
      <c r="O336" s="42"/>
    </row>
    <row r="337" spans="1:15" ht="14.25">
      <c r="A337" s="29">
        <f t="shared" si="128"/>
        <v>279</v>
      </c>
      <c r="B337" s="103"/>
      <c r="C337" s="27">
        <v>4</v>
      </c>
      <c r="D337" s="27">
        <f t="shared" si="119"/>
        <v>0.9</v>
      </c>
      <c r="E337" s="27">
        <f t="shared" si="131"/>
        <v>1.8</v>
      </c>
      <c r="F337" s="27">
        <f t="shared" si="120"/>
        <v>2.7</v>
      </c>
      <c r="G337" s="27">
        <f t="shared" si="121"/>
        <v>3.6</v>
      </c>
      <c r="H337" s="27">
        <f t="shared" si="122"/>
        <v>4.5</v>
      </c>
      <c r="I337" s="27">
        <f t="shared" si="123"/>
        <v>5.4</v>
      </c>
      <c r="J337" s="27">
        <f t="shared" si="124"/>
        <v>6.3</v>
      </c>
      <c r="K337" s="27">
        <f t="shared" si="125"/>
        <v>7.2</v>
      </c>
      <c r="L337" s="27">
        <f t="shared" si="126"/>
        <v>8.1</v>
      </c>
      <c r="M337" s="27">
        <v>9</v>
      </c>
      <c r="N337" s="35" t="s">
        <v>369</v>
      </c>
      <c r="O337" s="42"/>
    </row>
    <row r="338" spans="1:15" ht="14.25">
      <c r="A338" s="29">
        <f t="shared" si="128"/>
        <v>280</v>
      </c>
      <c r="B338" s="103"/>
      <c r="C338" s="27">
        <v>6</v>
      </c>
      <c r="D338" s="27">
        <f t="shared" si="119"/>
        <v>0.6900000000000001</v>
      </c>
      <c r="E338" s="27">
        <f t="shared" si="131"/>
        <v>1.3800000000000001</v>
      </c>
      <c r="F338" s="27">
        <f t="shared" si="120"/>
        <v>2.0700000000000003</v>
      </c>
      <c r="G338" s="27">
        <f t="shared" si="121"/>
        <v>2.7600000000000002</v>
      </c>
      <c r="H338" s="27">
        <f t="shared" si="122"/>
        <v>3.45</v>
      </c>
      <c r="I338" s="27">
        <f t="shared" si="123"/>
        <v>4.140000000000001</v>
      </c>
      <c r="J338" s="27">
        <f t="shared" si="124"/>
        <v>4.83</v>
      </c>
      <c r="K338" s="27">
        <f t="shared" si="125"/>
        <v>5.5200000000000005</v>
      </c>
      <c r="L338" s="27">
        <f t="shared" si="126"/>
        <v>6.210000000000001</v>
      </c>
      <c r="M338" s="27">
        <v>6.9</v>
      </c>
      <c r="N338" s="35" t="s">
        <v>370</v>
      </c>
      <c r="O338" s="42"/>
    </row>
    <row r="339" spans="1:15" ht="14.25">
      <c r="A339" s="29">
        <f t="shared" si="128"/>
        <v>281</v>
      </c>
      <c r="B339" s="103"/>
      <c r="C339" s="27">
        <v>7</v>
      </c>
      <c r="D339" s="27">
        <f t="shared" si="119"/>
        <v>1.5</v>
      </c>
      <c r="E339" s="27">
        <f t="shared" si="131"/>
        <v>3</v>
      </c>
      <c r="F339" s="27">
        <f t="shared" si="120"/>
        <v>4.5</v>
      </c>
      <c r="G339" s="27">
        <f t="shared" si="121"/>
        <v>6</v>
      </c>
      <c r="H339" s="27">
        <f t="shared" si="122"/>
        <v>7.5</v>
      </c>
      <c r="I339" s="27">
        <f t="shared" si="123"/>
        <v>9</v>
      </c>
      <c r="J339" s="27">
        <f t="shared" si="124"/>
        <v>10.5</v>
      </c>
      <c r="K339" s="27">
        <f t="shared" si="125"/>
        <v>12</v>
      </c>
      <c r="L339" s="27">
        <f t="shared" si="126"/>
        <v>13.5</v>
      </c>
      <c r="M339" s="27">
        <v>15</v>
      </c>
      <c r="N339" s="35" t="s">
        <v>371</v>
      </c>
      <c r="O339" s="42"/>
    </row>
    <row r="340" spans="1:15" ht="14.25">
      <c r="A340" s="29">
        <f t="shared" si="128"/>
        <v>282</v>
      </c>
      <c r="B340" s="103"/>
      <c r="C340" s="27">
        <v>8</v>
      </c>
      <c r="D340" s="27">
        <f t="shared" si="119"/>
        <v>0.78</v>
      </c>
      <c r="E340" s="27">
        <f t="shared" si="131"/>
        <v>1.56</v>
      </c>
      <c r="F340" s="27">
        <f t="shared" si="120"/>
        <v>2.34</v>
      </c>
      <c r="G340" s="27">
        <f t="shared" si="121"/>
        <v>3.12</v>
      </c>
      <c r="H340" s="27">
        <f t="shared" si="122"/>
        <v>3.9000000000000004</v>
      </c>
      <c r="I340" s="27">
        <f t="shared" si="123"/>
        <v>4.68</v>
      </c>
      <c r="J340" s="27">
        <f t="shared" si="124"/>
        <v>5.46</v>
      </c>
      <c r="K340" s="27">
        <f t="shared" si="125"/>
        <v>6.24</v>
      </c>
      <c r="L340" s="27">
        <f t="shared" si="126"/>
        <v>7.0200000000000005</v>
      </c>
      <c r="M340" s="27">
        <v>7.8</v>
      </c>
      <c r="N340" s="35" t="s">
        <v>372</v>
      </c>
      <c r="O340" s="42"/>
    </row>
    <row r="341" spans="1:15" ht="15" thickBot="1">
      <c r="A341" s="29">
        <f t="shared" si="128"/>
        <v>283</v>
      </c>
      <c r="B341" s="103"/>
      <c r="C341" s="45">
        <v>9</v>
      </c>
      <c r="D341" s="27">
        <f t="shared" si="119"/>
        <v>1.77</v>
      </c>
      <c r="E341" s="27">
        <f t="shared" si="131"/>
        <v>3.54</v>
      </c>
      <c r="F341" s="27">
        <f t="shared" si="120"/>
        <v>5.3100000000000005</v>
      </c>
      <c r="G341" s="27">
        <f t="shared" si="121"/>
        <v>7.08</v>
      </c>
      <c r="H341" s="27">
        <f t="shared" si="122"/>
        <v>8.85</v>
      </c>
      <c r="I341" s="27">
        <f t="shared" si="123"/>
        <v>10.620000000000001</v>
      </c>
      <c r="J341" s="27">
        <f t="shared" si="124"/>
        <v>12.39</v>
      </c>
      <c r="K341" s="27">
        <f t="shared" si="125"/>
        <v>14.16</v>
      </c>
      <c r="L341" s="27">
        <f t="shared" si="126"/>
        <v>15.93</v>
      </c>
      <c r="M341" s="27">
        <v>17.7</v>
      </c>
      <c r="N341" s="35" t="s">
        <v>373</v>
      </c>
      <c r="O341" s="42"/>
    </row>
    <row r="342" spans="1:15" ht="15" customHeight="1" thickBot="1">
      <c r="A342" s="107" t="s">
        <v>374</v>
      </c>
      <c r="B342" s="102"/>
      <c r="C342" s="102"/>
      <c r="D342" s="32">
        <f>SUM(D334:D341)</f>
        <v>10.68</v>
      </c>
      <c r="E342" s="32">
        <f aca="true" t="shared" si="137" ref="E342:M342">SUM(E334:E341)</f>
        <v>21.36</v>
      </c>
      <c r="F342" s="32">
        <f t="shared" si="137"/>
        <v>32.04</v>
      </c>
      <c r="G342" s="32">
        <f t="shared" si="137"/>
        <v>42.72</v>
      </c>
      <c r="H342" s="32">
        <f t="shared" si="137"/>
        <v>53.4</v>
      </c>
      <c r="I342" s="32">
        <f t="shared" si="137"/>
        <v>64.08</v>
      </c>
      <c r="J342" s="32">
        <f t="shared" si="137"/>
        <v>74.75999999999999</v>
      </c>
      <c r="K342" s="32">
        <f t="shared" si="137"/>
        <v>85.44</v>
      </c>
      <c r="L342" s="32">
        <f t="shared" si="137"/>
        <v>96.12</v>
      </c>
      <c r="M342" s="32">
        <f t="shared" si="137"/>
        <v>106.8</v>
      </c>
      <c r="N342" s="33"/>
      <c r="O342" s="34"/>
    </row>
    <row r="343" spans="1:14" ht="14.25" customHeight="1">
      <c r="A343" s="29">
        <f>A341+1</f>
        <v>284</v>
      </c>
      <c r="B343" s="103" t="s">
        <v>375</v>
      </c>
      <c r="C343" s="27">
        <v>49</v>
      </c>
      <c r="D343" s="27">
        <f aca="true" t="shared" si="138" ref="D343:D376">M343/10</f>
        <v>31.130000000000003</v>
      </c>
      <c r="E343" s="27">
        <f t="shared" si="131"/>
        <v>62.260000000000005</v>
      </c>
      <c r="F343" s="27">
        <f aca="true" t="shared" si="139" ref="F343:F376">D343*3</f>
        <v>93.39000000000001</v>
      </c>
      <c r="G343" s="27">
        <f aca="true" t="shared" si="140" ref="G343:G376">D343*4</f>
        <v>124.52000000000001</v>
      </c>
      <c r="H343" s="27">
        <f aca="true" t="shared" si="141" ref="H343:H376">D343*5</f>
        <v>155.65</v>
      </c>
      <c r="I343" s="27">
        <f aca="true" t="shared" si="142" ref="I343:I376">D343*6</f>
        <v>186.78000000000003</v>
      </c>
      <c r="J343" s="27">
        <f aca="true" t="shared" si="143" ref="J343:J376">D343*7</f>
        <v>217.91000000000003</v>
      </c>
      <c r="K343" s="27">
        <f aca="true" t="shared" si="144" ref="K343:K376">D343*8</f>
        <v>249.04000000000002</v>
      </c>
      <c r="L343" s="27">
        <f>D343*9</f>
        <v>280.17</v>
      </c>
      <c r="M343" s="27">
        <v>311.3</v>
      </c>
      <c r="N343" s="35" t="s">
        <v>376</v>
      </c>
    </row>
    <row r="344" spans="1:14" ht="14.25">
      <c r="A344" s="29">
        <f t="shared" si="128"/>
        <v>285</v>
      </c>
      <c r="B344" s="103"/>
      <c r="C344" s="27">
        <v>6</v>
      </c>
      <c r="D344" s="27">
        <f t="shared" si="138"/>
        <v>85.72</v>
      </c>
      <c r="E344" s="27">
        <f t="shared" si="131"/>
        <v>171.44</v>
      </c>
      <c r="F344" s="27">
        <f t="shared" si="139"/>
        <v>257.15999999999997</v>
      </c>
      <c r="G344" s="27">
        <f t="shared" si="140"/>
        <v>342.88</v>
      </c>
      <c r="H344" s="27">
        <f t="shared" si="141"/>
        <v>428.6</v>
      </c>
      <c r="I344" s="27">
        <f t="shared" si="142"/>
        <v>514.3199999999999</v>
      </c>
      <c r="J344" s="27">
        <f t="shared" si="143"/>
        <v>600.04</v>
      </c>
      <c r="K344" s="27">
        <f t="shared" si="144"/>
        <v>685.76</v>
      </c>
      <c r="L344" s="27">
        <f aca="true" t="shared" si="145" ref="L344:L376">D344*9</f>
        <v>771.48</v>
      </c>
      <c r="M344" s="27">
        <v>857.2</v>
      </c>
      <c r="N344" s="108" t="s">
        <v>377</v>
      </c>
    </row>
    <row r="345" spans="1:14" ht="14.25">
      <c r="A345" s="29">
        <f t="shared" si="128"/>
        <v>286</v>
      </c>
      <c r="B345" s="103"/>
      <c r="C345" s="27">
        <v>29</v>
      </c>
      <c r="D345" s="27">
        <f t="shared" si="138"/>
        <v>80.47999999999999</v>
      </c>
      <c r="E345" s="27">
        <f t="shared" si="131"/>
        <v>160.95999999999998</v>
      </c>
      <c r="F345" s="27">
        <f t="shared" si="139"/>
        <v>241.43999999999997</v>
      </c>
      <c r="G345" s="27">
        <f t="shared" si="140"/>
        <v>321.91999999999996</v>
      </c>
      <c r="H345" s="27">
        <f t="shared" si="141"/>
        <v>402.4</v>
      </c>
      <c r="I345" s="27">
        <f t="shared" si="142"/>
        <v>482.87999999999994</v>
      </c>
      <c r="J345" s="27">
        <f t="shared" si="143"/>
        <v>563.3599999999999</v>
      </c>
      <c r="K345" s="27">
        <f t="shared" si="144"/>
        <v>643.8399999999999</v>
      </c>
      <c r="L345" s="27">
        <f t="shared" si="145"/>
        <v>724.3199999999999</v>
      </c>
      <c r="M345" s="27">
        <v>804.8</v>
      </c>
      <c r="N345" s="109"/>
    </row>
    <row r="346" spans="1:14" ht="14.25">
      <c r="A346" s="29">
        <f t="shared" si="128"/>
        <v>287</v>
      </c>
      <c r="B346" s="103"/>
      <c r="C346" s="27">
        <v>3</v>
      </c>
      <c r="D346" s="27">
        <f t="shared" si="138"/>
        <v>535.48</v>
      </c>
      <c r="E346" s="27">
        <f t="shared" si="131"/>
        <v>1070.96</v>
      </c>
      <c r="F346" s="27">
        <f t="shared" si="139"/>
        <v>1606.44</v>
      </c>
      <c r="G346" s="27">
        <f t="shared" si="140"/>
        <v>2141.92</v>
      </c>
      <c r="H346" s="27">
        <f t="shared" si="141"/>
        <v>2677.4</v>
      </c>
      <c r="I346" s="27">
        <f t="shared" si="142"/>
        <v>3212.88</v>
      </c>
      <c r="J346" s="27">
        <f t="shared" si="143"/>
        <v>3748.36</v>
      </c>
      <c r="K346" s="27">
        <f t="shared" si="144"/>
        <v>4283.84</v>
      </c>
      <c r="L346" s="27">
        <f t="shared" si="145"/>
        <v>4819.32</v>
      </c>
      <c r="M346" s="27">
        <v>5354.8</v>
      </c>
      <c r="N346" s="109" t="s">
        <v>378</v>
      </c>
    </row>
    <row r="347" spans="1:14" ht="14.25">
      <c r="A347" s="29">
        <f t="shared" si="128"/>
        <v>288</v>
      </c>
      <c r="B347" s="103"/>
      <c r="C347" s="27" t="s">
        <v>26</v>
      </c>
      <c r="D347" s="27">
        <f t="shared" si="138"/>
        <v>176.67000000000002</v>
      </c>
      <c r="E347" s="27">
        <f t="shared" si="131"/>
        <v>353.34000000000003</v>
      </c>
      <c r="F347" s="27">
        <f t="shared" si="139"/>
        <v>530.01</v>
      </c>
      <c r="G347" s="27">
        <f t="shared" si="140"/>
        <v>706.6800000000001</v>
      </c>
      <c r="H347" s="27">
        <f t="shared" si="141"/>
        <v>883.3500000000001</v>
      </c>
      <c r="I347" s="27">
        <f t="shared" si="142"/>
        <v>1060.02</v>
      </c>
      <c r="J347" s="27">
        <f t="shared" si="143"/>
        <v>1236.69</v>
      </c>
      <c r="K347" s="27">
        <f t="shared" si="144"/>
        <v>1413.3600000000001</v>
      </c>
      <c r="L347" s="27">
        <f t="shared" si="145"/>
        <v>1590.0300000000002</v>
      </c>
      <c r="M347" s="27">
        <v>1766.7</v>
      </c>
      <c r="N347" s="109"/>
    </row>
    <row r="348" spans="1:14" ht="14.25">
      <c r="A348" s="29">
        <f t="shared" si="128"/>
        <v>289</v>
      </c>
      <c r="B348" s="103"/>
      <c r="C348" s="27" t="s">
        <v>201</v>
      </c>
      <c r="D348" s="27">
        <f t="shared" si="138"/>
        <v>794.1600000000001</v>
      </c>
      <c r="E348" s="27">
        <f t="shared" si="131"/>
        <v>1588.3200000000002</v>
      </c>
      <c r="F348" s="27">
        <f t="shared" si="139"/>
        <v>2382.4800000000005</v>
      </c>
      <c r="G348" s="27">
        <f t="shared" si="140"/>
        <v>3176.6400000000003</v>
      </c>
      <c r="H348" s="27">
        <f t="shared" si="141"/>
        <v>3970.8</v>
      </c>
      <c r="I348" s="27">
        <f t="shared" si="142"/>
        <v>4764.960000000001</v>
      </c>
      <c r="J348" s="27">
        <f t="shared" si="143"/>
        <v>5559.120000000001</v>
      </c>
      <c r="K348" s="27">
        <f t="shared" si="144"/>
        <v>6353.280000000001</v>
      </c>
      <c r="L348" s="27">
        <f t="shared" si="145"/>
        <v>7147.4400000000005</v>
      </c>
      <c r="M348" s="27">
        <v>7941.6</v>
      </c>
      <c r="N348" s="109"/>
    </row>
    <row r="349" spans="1:14" ht="14.25">
      <c r="A349" s="29">
        <f t="shared" si="128"/>
        <v>290</v>
      </c>
      <c r="B349" s="103"/>
      <c r="C349" s="27">
        <v>42</v>
      </c>
      <c r="D349" s="27">
        <f t="shared" si="138"/>
        <v>526.5</v>
      </c>
      <c r="E349" s="27">
        <f t="shared" si="131"/>
        <v>1053</v>
      </c>
      <c r="F349" s="27">
        <f t="shared" si="139"/>
        <v>1579.5</v>
      </c>
      <c r="G349" s="27">
        <f t="shared" si="140"/>
        <v>2106</v>
      </c>
      <c r="H349" s="27">
        <f t="shared" si="141"/>
        <v>2632.5</v>
      </c>
      <c r="I349" s="27">
        <f t="shared" si="142"/>
        <v>3159</v>
      </c>
      <c r="J349" s="27">
        <f t="shared" si="143"/>
        <v>3685.5</v>
      </c>
      <c r="K349" s="27">
        <f t="shared" si="144"/>
        <v>4212</v>
      </c>
      <c r="L349" s="27">
        <f t="shared" si="145"/>
        <v>4738.5</v>
      </c>
      <c r="M349" s="27">
        <v>5265</v>
      </c>
      <c r="N349" s="109"/>
    </row>
    <row r="350" spans="1:14" ht="14.25">
      <c r="A350" s="29">
        <f t="shared" si="128"/>
        <v>291</v>
      </c>
      <c r="B350" s="103"/>
      <c r="C350" s="27">
        <v>2</v>
      </c>
      <c r="D350" s="27">
        <f t="shared" si="138"/>
        <v>164.02</v>
      </c>
      <c r="E350" s="27">
        <f t="shared" si="131"/>
        <v>328.04</v>
      </c>
      <c r="F350" s="27">
        <f t="shared" si="139"/>
        <v>492.06000000000006</v>
      </c>
      <c r="G350" s="27">
        <f t="shared" si="140"/>
        <v>656.08</v>
      </c>
      <c r="H350" s="27">
        <f t="shared" si="141"/>
        <v>820.1</v>
      </c>
      <c r="I350" s="27">
        <f t="shared" si="142"/>
        <v>984.1200000000001</v>
      </c>
      <c r="J350" s="27">
        <f t="shared" si="143"/>
        <v>1148.14</v>
      </c>
      <c r="K350" s="27">
        <f t="shared" si="144"/>
        <v>1312.16</v>
      </c>
      <c r="L350" s="27">
        <f t="shared" si="145"/>
        <v>1476.18</v>
      </c>
      <c r="M350" s="27">
        <v>1640.2</v>
      </c>
      <c r="N350" s="108" t="s">
        <v>188</v>
      </c>
    </row>
    <row r="351" spans="1:14" ht="14.25">
      <c r="A351" s="29">
        <f t="shared" si="128"/>
        <v>292</v>
      </c>
      <c r="B351" s="103"/>
      <c r="C351" s="27">
        <v>4</v>
      </c>
      <c r="D351" s="27">
        <f t="shared" si="138"/>
        <v>170.88</v>
      </c>
      <c r="E351" s="27">
        <f t="shared" si="131"/>
        <v>341.76</v>
      </c>
      <c r="F351" s="27">
        <f t="shared" si="139"/>
        <v>512.64</v>
      </c>
      <c r="G351" s="27">
        <f t="shared" si="140"/>
        <v>683.52</v>
      </c>
      <c r="H351" s="27">
        <f t="shared" si="141"/>
        <v>854.4</v>
      </c>
      <c r="I351" s="27">
        <f t="shared" si="142"/>
        <v>1025.28</v>
      </c>
      <c r="J351" s="27">
        <f t="shared" si="143"/>
        <v>1196.1599999999999</v>
      </c>
      <c r="K351" s="27">
        <f t="shared" si="144"/>
        <v>1367.04</v>
      </c>
      <c r="L351" s="27">
        <f t="shared" si="145"/>
        <v>1537.92</v>
      </c>
      <c r="M351" s="27">
        <v>1708.8</v>
      </c>
      <c r="N351" s="109"/>
    </row>
    <row r="352" spans="1:14" ht="14.25">
      <c r="A352" s="29">
        <f aca="true" t="shared" si="146" ref="A352:A376">A351+1</f>
        <v>293</v>
      </c>
      <c r="B352" s="103"/>
      <c r="C352" s="27">
        <v>8</v>
      </c>
      <c r="D352" s="27">
        <f t="shared" si="138"/>
        <v>37.89</v>
      </c>
      <c r="E352" s="27">
        <f t="shared" si="131"/>
        <v>75.78</v>
      </c>
      <c r="F352" s="27">
        <f t="shared" si="139"/>
        <v>113.67</v>
      </c>
      <c r="G352" s="27">
        <f t="shared" si="140"/>
        <v>151.56</v>
      </c>
      <c r="H352" s="27">
        <f t="shared" si="141"/>
        <v>189.45</v>
      </c>
      <c r="I352" s="27">
        <f t="shared" si="142"/>
        <v>227.34</v>
      </c>
      <c r="J352" s="27">
        <f t="shared" si="143"/>
        <v>265.23</v>
      </c>
      <c r="K352" s="27">
        <f t="shared" si="144"/>
        <v>303.12</v>
      </c>
      <c r="L352" s="27">
        <f t="shared" si="145"/>
        <v>341.01</v>
      </c>
      <c r="M352" s="27">
        <v>378.9</v>
      </c>
      <c r="N352" s="109"/>
    </row>
    <row r="353" spans="1:14" ht="14.25">
      <c r="A353" s="29">
        <f t="shared" si="146"/>
        <v>294</v>
      </c>
      <c r="B353" s="103"/>
      <c r="C353" s="27">
        <v>20</v>
      </c>
      <c r="D353" s="27">
        <f t="shared" si="138"/>
        <v>704.65</v>
      </c>
      <c r="E353" s="27">
        <f t="shared" si="131"/>
        <v>1409.3</v>
      </c>
      <c r="F353" s="27">
        <f t="shared" si="139"/>
        <v>2113.95</v>
      </c>
      <c r="G353" s="27">
        <f t="shared" si="140"/>
        <v>2818.6</v>
      </c>
      <c r="H353" s="27">
        <f t="shared" si="141"/>
        <v>3523.25</v>
      </c>
      <c r="I353" s="27">
        <f t="shared" si="142"/>
        <v>4227.9</v>
      </c>
      <c r="J353" s="27">
        <f t="shared" si="143"/>
        <v>4932.55</v>
      </c>
      <c r="K353" s="27">
        <f t="shared" si="144"/>
        <v>5637.2</v>
      </c>
      <c r="L353" s="27">
        <f t="shared" si="145"/>
        <v>6341.849999999999</v>
      </c>
      <c r="M353" s="27">
        <v>7046.5</v>
      </c>
      <c r="N353" s="109"/>
    </row>
    <row r="354" spans="1:14" ht="14.25">
      <c r="A354" s="29">
        <f t="shared" si="146"/>
        <v>295</v>
      </c>
      <c r="B354" s="103"/>
      <c r="C354" s="27">
        <v>22</v>
      </c>
      <c r="D354" s="27">
        <f t="shared" si="138"/>
        <v>258.48</v>
      </c>
      <c r="E354" s="27">
        <f t="shared" si="131"/>
        <v>516.96</v>
      </c>
      <c r="F354" s="27">
        <f t="shared" si="139"/>
        <v>775.44</v>
      </c>
      <c r="G354" s="27">
        <f t="shared" si="140"/>
        <v>1033.92</v>
      </c>
      <c r="H354" s="27">
        <f t="shared" si="141"/>
        <v>1292.4</v>
      </c>
      <c r="I354" s="27">
        <f t="shared" si="142"/>
        <v>1550.88</v>
      </c>
      <c r="J354" s="27">
        <f t="shared" si="143"/>
        <v>1809.3600000000001</v>
      </c>
      <c r="K354" s="27">
        <f t="shared" si="144"/>
        <v>2067.84</v>
      </c>
      <c r="L354" s="27">
        <f t="shared" si="145"/>
        <v>2326.32</v>
      </c>
      <c r="M354" s="27">
        <v>2584.8</v>
      </c>
      <c r="N354" s="109"/>
    </row>
    <row r="355" spans="1:14" ht="14.25">
      <c r="A355" s="29">
        <f t="shared" si="146"/>
        <v>296</v>
      </c>
      <c r="B355" s="103"/>
      <c r="C355" s="27">
        <v>41</v>
      </c>
      <c r="D355" s="27">
        <f t="shared" si="138"/>
        <v>864.8100000000001</v>
      </c>
      <c r="E355" s="27">
        <f t="shared" si="131"/>
        <v>1729.6200000000001</v>
      </c>
      <c r="F355" s="27">
        <f t="shared" si="139"/>
        <v>2594.4300000000003</v>
      </c>
      <c r="G355" s="27">
        <f t="shared" si="140"/>
        <v>3459.2400000000002</v>
      </c>
      <c r="H355" s="27">
        <f t="shared" si="141"/>
        <v>4324.05</v>
      </c>
      <c r="I355" s="27">
        <f t="shared" si="142"/>
        <v>5188.860000000001</v>
      </c>
      <c r="J355" s="27">
        <f t="shared" si="143"/>
        <v>6053.67</v>
      </c>
      <c r="K355" s="27">
        <f t="shared" si="144"/>
        <v>6918.4800000000005</v>
      </c>
      <c r="L355" s="27">
        <f t="shared" si="145"/>
        <v>7783.290000000001</v>
      </c>
      <c r="M355" s="27">
        <v>8648.1</v>
      </c>
      <c r="N355" s="109"/>
    </row>
    <row r="356" spans="1:14" ht="14.25">
      <c r="A356" s="29">
        <f t="shared" si="146"/>
        <v>297</v>
      </c>
      <c r="B356" s="103"/>
      <c r="C356" s="27" t="s">
        <v>240</v>
      </c>
      <c r="D356" s="27">
        <f t="shared" si="138"/>
        <v>84.16</v>
      </c>
      <c r="E356" s="27">
        <f t="shared" si="131"/>
        <v>168.32</v>
      </c>
      <c r="F356" s="27">
        <f t="shared" si="139"/>
        <v>252.48</v>
      </c>
      <c r="G356" s="27">
        <f t="shared" si="140"/>
        <v>336.64</v>
      </c>
      <c r="H356" s="27">
        <f t="shared" si="141"/>
        <v>420.79999999999995</v>
      </c>
      <c r="I356" s="27">
        <f t="shared" si="142"/>
        <v>504.96</v>
      </c>
      <c r="J356" s="27">
        <f t="shared" si="143"/>
        <v>589.12</v>
      </c>
      <c r="K356" s="27">
        <f t="shared" si="144"/>
        <v>673.28</v>
      </c>
      <c r="L356" s="27">
        <f t="shared" si="145"/>
        <v>757.4399999999999</v>
      </c>
      <c r="M356" s="27">
        <v>841.6</v>
      </c>
      <c r="N356" s="109"/>
    </row>
    <row r="357" spans="1:14" ht="14.25">
      <c r="A357" s="29">
        <f t="shared" si="146"/>
        <v>298</v>
      </c>
      <c r="B357" s="103"/>
      <c r="C357" s="27">
        <v>50</v>
      </c>
      <c r="D357" s="27">
        <f t="shared" si="138"/>
        <v>89.42999999999999</v>
      </c>
      <c r="E357" s="27">
        <f t="shared" si="131"/>
        <v>178.85999999999999</v>
      </c>
      <c r="F357" s="27">
        <f t="shared" si="139"/>
        <v>268.28999999999996</v>
      </c>
      <c r="G357" s="27">
        <f t="shared" si="140"/>
        <v>357.71999999999997</v>
      </c>
      <c r="H357" s="27">
        <f t="shared" si="141"/>
        <v>447.15</v>
      </c>
      <c r="I357" s="27">
        <f t="shared" si="142"/>
        <v>536.5799999999999</v>
      </c>
      <c r="J357" s="27">
        <f t="shared" si="143"/>
        <v>626.01</v>
      </c>
      <c r="K357" s="27">
        <f t="shared" si="144"/>
        <v>715.4399999999999</v>
      </c>
      <c r="L357" s="27">
        <f t="shared" si="145"/>
        <v>804.8699999999999</v>
      </c>
      <c r="M357" s="27">
        <v>894.3</v>
      </c>
      <c r="N357" s="109"/>
    </row>
    <row r="358" spans="1:14" ht="14.25">
      <c r="A358" s="29">
        <f t="shared" si="146"/>
        <v>299</v>
      </c>
      <c r="B358" s="103"/>
      <c r="C358" s="27">
        <v>31</v>
      </c>
      <c r="D358" s="27">
        <f t="shared" si="138"/>
        <v>90.24</v>
      </c>
      <c r="E358" s="27">
        <f t="shared" si="131"/>
        <v>180.48</v>
      </c>
      <c r="F358" s="27">
        <f t="shared" si="139"/>
        <v>270.71999999999997</v>
      </c>
      <c r="G358" s="27">
        <f t="shared" si="140"/>
        <v>360.96</v>
      </c>
      <c r="H358" s="27">
        <f t="shared" si="141"/>
        <v>451.2</v>
      </c>
      <c r="I358" s="27">
        <f t="shared" si="142"/>
        <v>541.4399999999999</v>
      </c>
      <c r="J358" s="27">
        <f t="shared" si="143"/>
        <v>631.68</v>
      </c>
      <c r="K358" s="27">
        <f t="shared" si="144"/>
        <v>721.92</v>
      </c>
      <c r="L358" s="27">
        <f t="shared" si="145"/>
        <v>812.16</v>
      </c>
      <c r="M358" s="27">
        <v>902.4</v>
      </c>
      <c r="N358" s="110" t="s">
        <v>379</v>
      </c>
    </row>
    <row r="359" spans="1:14" ht="14.25">
      <c r="A359" s="29">
        <f t="shared" si="146"/>
        <v>300</v>
      </c>
      <c r="B359" s="103"/>
      <c r="C359" s="45" t="s">
        <v>380</v>
      </c>
      <c r="D359" s="27">
        <f t="shared" si="138"/>
        <v>373.9</v>
      </c>
      <c r="E359" s="27">
        <f t="shared" si="131"/>
        <v>747.8</v>
      </c>
      <c r="F359" s="27">
        <f t="shared" si="139"/>
        <v>1121.6999999999998</v>
      </c>
      <c r="G359" s="27">
        <f t="shared" si="140"/>
        <v>1495.6</v>
      </c>
      <c r="H359" s="27">
        <f t="shared" si="141"/>
        <v>1869.5</v>
      </c>
      <c r="I359" s="27">
        <f t="shared" si="142"/>
        <v>2243.3999999999996</v>
      </c>
      <c r="J359" s="27">
        <f t="shared" si="143"/>
        <v>2617.2999999999997</v>
      </c>
      <c r="K359" s="27">
        <f t="shared" si="144"/>
        <v>2991.2</v>
      </c>
      <c r="L359" s="27">
        <f t="shared" si="145"/>
        <v>3365.1</v>
      </c>
      <c r="M359" s="27">
        <v>3739</v>
      </c>
      <c r="N359" s="110"/>
    </row>
    <row r="360" spans="1:14" ht="14.25">
      <c r="A360" s="29">
        <f t="shared" si="146"/>
        <v>301</v>
      </c>
      <c r="B360" s="103"/>
      <c r="C360" s="27">
        <v>28</v>
      </c>
      <c r="D360" s="27">
        <f t="shared" si="138"/>
        <v>20.31</v>
      </c>
      <c r="E360" s="27">
        <f t="shared" si="131"/>
        <v>40.62</v>
      </c>
      <c r="F360" s="27">
        <f t="shared" si="139"/>
        <v>60.92999999999999</v>
      </c>
      <c r="G360" s="27">
        <f t="shared" si="140"/>
        <v>81.24</v>
      </c>
      <c r="H360" s="27">
        <f t="shared" si="141"/>
        <v>101.55</v>
      </c>
      <c r="I360" s="27">
        <f t="shared" si="142"/>
        <v>121.85999999999999</v>
      </c>
      <c r="J360" s="27">
        <f t="shared" si="143"/>
        <v>142.17</v>
      </c>
      <c r="K360" s="27">
        <f t="shared" si="144"/>
        <v>162.48</v>
      </c>
      <c r="L360" s="27">
        <f t="shared" si="145"/>
        <v>182.79</v>
      </c>
      <c r="M360" s="27">
        <v>203.1</v>
      </c>
      <c r="N360" s="110"/>
    </row>
    <row r="361" spans="1:14" ht="14.25">
      <c r="A361" s="29">
        <f t="shared" si="146"/>
        <v>302</v>
      </c>
      <c r="B361" s="103"/>
      <c r="C361" s="27">
        <v>30</v>
      </c>
      <c r="D361" s="27">
        <f t="shared" si="138"/>
        <v>259.86</v>
      </c>
      <c r="E361" s="27">
        <f t="shared" si="131"/>
        <v>519.72</v>
      </c>
      <c r="F361" s="27">
        <f t="shared" si="139"/>
        <v>779.58</v>
      </c>
      <c r="G361" s="27">
        <f t="shared" si="140"/>
        <v>1039.44</v>
      </c>
      <c r="H361" s="27">
        <f t="shared" si="141"/>
        <v>1299.3000000000002</v>
      </c>
      <c r="I361" s="27">
        <f t="shared" si="142"/>
        <v>1559.16</v>
      </c>
      <c r="J361" s="27">
        <f t="shared" si="143"/>
        <v>1819.02</v>
      </c>
      <c r="K361" s="27">
        <f t="shared" si="144"/>
        <v>2078.88</v>
      </c>
      <c r="L361" s="27">
        <f t="shared" si="145"/>
        <v>2338.7400000000002</v>
      </c>
      <c r="M361" s="27">
        <v>2598.6</v>
      </c>
      <c r="N361" s="110"/>
    </row>
    <row r="362" spans="1:14" ht="14.25">
      <c r="A362" s="29">
        <f t="shared" si="146"/>
        <v>303</v>
      </c>
      <c r="B362" s="103"/>
      <c r="C362" s="27" t="s">
        <v>314</v>
      </c>
      <c r="D362" s="27">
        <f t="shared" si="138"/>
        <v>37.410000000000004</v>
      </c>
      <c r="E362" s="27">
        <f t="shared" si="131"/>
        <v>74.82000000000001</v>
      </c>
      <c r="F362" s="27">
        <f t="shared" si="139"/>
        <v>112.23000000000002</v>
      </c>
      <c r="G362" s="27">
        <f t="shared" si="140"/>
        <v>149.64000000000001</v>
      </c>
      <c r="H362" s="27">
        <f t="shared" si="141"/>
        <v>187.05</v>
      </c>
      <c r="I362" s="27">
        <f t="shared" si="142"/>
        <v>224.46000000000004</v>
      </c>
      <c r="J362" s="27">
        <f t="shared" si="143"/>
        <v>261.87</v>
      </c>
      <c r="K362" s="27">
        <f t="shared" si="144"/>
        <v>299.28000000000003</v>
      </c>
      <c r="L362" s="27">
        <f t="shared" si="145"/>
        <v>336.69000000000005</v>
      </c>
      <c r="M362" s="27">
        <v>374.1</v>
      </c>
      <c r="N362" s="110"/>
    </row>
    <row r="363" spans="1:14" ht="14.25">
      <c r="A363" s="29">
        <f t="shared" si="146"/>
        <v>304</v>
      </c>
      <c r="B363" s="103"/>
      <c r="C363" s="27" t="s">
        <v>381</v>
      </c>
      <c r="D363" s="27">
        <f t="shared" si="138"/>
        <v>81.76</v>
      </c>
      <c r="E363" s="27">
        <f t="shared" si="131"/>
        <v>163.52</v>
      </c>
      <c r="F363" s="27">
        <f t="shared" si="139"/>
        <v>245.28000000000003</v>
      </c>
      <c r="G363" s="27">
        <f t="shared" si="140"/>
        <v>327.04</v>
      </c>
      <c r="H363" s="27">
        <f t="shared" si="141"/>
        <v>408.8</v>
      </c>
      <c r="I363" s="27">
        <f t="shared" si="142"/>
        <v>490.56000000000006</v>
      </c>
      <c r="J363" s="27">
        <f t="shared" si="143"/>
        <v>572.32</v>
      </c>
      <c r="K363" s="27">
        <f t="shared" si="144"/>
        <v>654.08</v>
      </c>
      <c r="L363" s="27">
        <f t="shared" si="145"/>
        <v>735.84</v>
      </c>
      <c r="M363" s="27">
        <v>817.6</v>
      </c>
      <c r="N363" s="110"/>
    </row>
    <row r="364" spans="1:14" ht="14.25">
      <c r="A364" s="29">
        <f t="shared" si="146"/>
        <v>305</v>
      </c>
      <c r="B364" s="103"/>
      <c r="C364" s="27" t="s">
        <v>382</v>
      </c>
      <c r="D364" s="27">
        <f t="shared" si="138"/>
        <v>32.31</v>
      </c>
      <c r="E364" s="27">
        <f t="shared" si="131"/>
        <v>64.62</v>
      </c>
      <c r="F364" s="27">
        <f t="shared" si="139"/>
        <v>96.93</v>
      </c>
      <c r="G364" s="27">
        <f t="shared" si="140"/>
        <v>129.24</v>
      </c>
      <c r="H364" s="27">
        <f t="shared" si="141"/>
        <v>161.55</v>
      </c>
      <c r="I364" s="27">
        <f t="shared" si="142"/>
        <v>193.86</v>
      </c>
      <c r="J364" s="27">
        <f t="shared" si="143"/>
        <v>226.17000000000002</v>
      </c>
      <c r="K364" s="27">
        <f t="shared" si="144"/>
        <v>258.48</v>
      </c>
      <c r="L364" s="27">
        <f t="shared" si="145"/>
        <v>290.79</v>
      </c>
      <c r="M364" s="27">
        <v>323.1</v>
      </c>
      <c r="N364" s="110"/>
    </row>
    <row r="365" spans="1:14" ht="14.25">
      <c r="A365" s="29">
        <f t="shared" si="146"/>
        <v>306</v>
      </c>
      <c r="B365" s="103"/>
      <c r="C365" s="27" t="s">
        <v>383</v>
      </c>
      <c r="D365" s="27">
        <f t="shared" si="138"/>
        <v>13.95</v>
      </c>
      <c r="E365" s="27">
        <f t="shared" si="131"/>
        <v>27.9</v>
      </c>
      <c r="F365" s="27">
        <f t="shared" si="139"/>
        <v>41.849999999999994</v>
      </c>
      <c r="G365" s="27">
        <f t="shared" si="140"/>
        <v>55.8</v>
      </c>
      <c r="H365" s="27">
        <f t="shared" si="141"/>
        <v>69.75</v>
      </c>
      <c r="I365" s="27">
        <f t="shared" si="142"/>
        <v>83.69999999999999</v>
      </c>
      <c r="J365" s="27">
        <f t="shared" si="143"/>
        <v>97.64999999999999</v>
      </c>
      <c r="K365" s="27">
        <f t="shared" si="144"/>
        <v>111.6</v>
      </c>
      <c r="L365" s="27">
        <f t="shared" si="145"/>
        <v>125.55</v>
      </c>
      <c r="M365" s="27">
        <v>139.5</v>
      </c>
      <c r="N365" s="60" t="s">
        <v>384</v>
      </c>
    </row>
    <row r="366" spans="1:14" ht="14.25">
      <c r="A366" s="29">
        <f t="shared" si="146"/>
        <v>307</v>
      </c>
      <c r="B366" s="103"/>
      <c r="C366" s="27">
        <v>16</v>
      </c>
      <c r="D366" s="27">
        <f t="shared" si="138"/>
        <v>492.61</v>
      </c>
      <c r="E366" s="27">
        <f t="shared" si="131"/>
        <v>985.22</v>
      </c>
      <c r="F366" s="27">
        <f t="shared" si="139"/>
        <v>1477.83</v>
      </c>
      <c r="G366" s="27">
        <f t="shared" si="140"/>
        <v>1970.44</v>
      </c>
      <c r="H366" s="27">
        <f t="shared" si="141"/>
        <v>2463.05</v>
      </c>
      <c r="I366" s="27">
        <f t="shared" si="142"/>
        <v>2955.66</v>
      </c>
      <c r="J366" s="27">
        <f t="shared" si="143"/>
        <v>3448.27</v>
      </c>
      <c r="K366" s="27">
        <f t="shared" si="144"/>
        <v>3940.88</v>
      </c>
      <c r="L366" s="27">
        <f t="shared" si="145"/>
        <v>4433.49</v>
      </c>
      <c r="M366" s="27">
        <v>4926.1</v>
      </c>
      <c r="N366" s="104" t="s">
        <v>385</v>
      </c>
    </row>
    <row r="367" spans="1:14" ht="15" thickBot="1">
      <c r="A367" s="29">
        <f t="shared" si="146"/>
        <v>308</v>
      </c>
      <c r="B367" s="103"/>
      <c r="C367" s="27" t="s">
        <v>386</v>
      </c>
      <c r="D367" s="27">
        <f t="shared" si="138"/>
        <v>615.3100000000001</v>
      </c>
      <c r="E367" s="27">
        <f t="shared" si="131"/>
        <v>1230.6200000000001</v>
      </c>
      <c r="F367" s="27">
        <f t="shared" si="139"/>
        <v>1845.9300000000003</v>
      </c>
      <c r="G367" s="27">
        <f t="shared" si="140"/>
        <v>2461.2400000000002</v>
      </c>
      <c r="H367" s="27">
        <f t="shared" si="141"/>
        <v>3076.55</v>
      </c>
      <c r="I367" s="27">
        <f t="shared" si="142"/>
        <v>3691.8600000000006</v>
      </c>
      <c r="J367" s="27">
        <f t="shared" si="143"/>
        <v>4307.17</v>
      </c>
      <c r="K367" s="27">
        <f t="shared" si="144"/>
        <v>4922.4800000000005</v>
      </c>
      <c r="L367" s="27">
        <f t="shared" si="145"/>
        <v>5537.790000000001</v>
      </c>
      <c r="M367" s="27">
        <v>6153.1</v>
      </c>
      <c r="N367" s="104"/>
    </row>
    <row r="368" spans="1:15" ht="28.5" customHeight="1" thickBot="1">
      <c r="A368" s="101" t="s">
        <v>387</v>
      </c>
      <c r="B368" s="102"/>
      <c r="C368" s="102"/>
      <c r="D368" s="32">
        <f>SUM(D343:D367)</f>
        <v>6622.120000000001</v>
      </c>
      <c r="E368" s="32">
        <f aca="true" t="shared" si="147" ref="E368:M368">SUM(E343:E367)</f>
        <v>13244.240000000002</v>
      </c>
      <c r="F368" s="32">
        <f t="shared" si="147"/>
        <v>19866.36</v>
      </c>
      <c r="G368" s="32">
        <f t="shared" si="147"/>
        <v>26488.480000000003</v>
      </c>
      <c r="H368" s="32">
        <f t="shared" si="147"/>
        <v>33110.6</v>
      </c>
      <c r="I368" s="32">
        <f t="shared" si="147"/>
        <v>39732.72</v>
      </c>
      <c r="J368" s="32">
        <f t="shared" si="147"/>
        <v>46354.84</v>
      </c>
      <c r="K368" s="32">
        <f t="shared" si="147"/>
        <v>52976.96000000001</v>
      </c>
      <c r="L368" s="32">
        <f t="shared" si="147"/>
        <v>59599.08000000001</v>
      </c>
      <c r="M368" s="32">
        <f t="shared" si="147"/>
        <v>66221.2</v>
      </c>
      <c r="N368" s="33"/>
      <c r="O368" s="34"/>
    </row>
    <row r="369" spans="1:14" ht="39.75" customHeight="1">
      <c r="A369" s="29">
        <f>A367+1</f>
        <v>309</v>
      </c>
      <c r="B369" s="103" t="s">
        <v>388</v>
      </c>
      <c r="C369" s="27">
        <v>13</v>
      </c>
      <c r="D369" s="27">
        <f t="shared" si="138"/>
        <v>529</v>
      </c>
      <c r="E369" s="27">
        <f t="shared" si="131"/>
        <v>1058</v>
      </c>
      <c r="F369" s="27">
        <f t="shared" si="139"/>
        <v>1587</v>
      </c>
      <c r="G369" s="27">
        <f t="shared" si="140"/>
        <v>2116</v>
      </c>
      <c r="H369" s="27">
        <f t="shared" si="141"/>
        <v>2645</v>
      </c>
      <c r="I369" s="27">
        <f t="shared" si="142"/>
        <v>3174</v>
      </c>
      <c r="J369" s="27">
        <f t="shared" si="143"/>
        <v>3703</v>
      </c>
      <c r="K369" s="27">
        <f t="shared" si="144"/>
        <v>4232</v>
      </c>
      <c r="L369" s="27">
        <f t="shared" si="145"/>
        <v>4761</v>
      </c>
      <c r="M369" s="27">
        <v>5290</v>
      </c>
      <c r="N369" s="104" t="s">
        <v>188</v>
      </c>
    </row>
    <row r="370" spans="1:14" ht="14.25">
      <c r="A370" s="29">
        <f t="shared" si="146"/>
        <v>310</v>
      </c>
      <c r="B370" s="103"/>
      <c r="C370" s="27" t="s">
        <v>389</v>
      </c>
      <c r="D370" s="27">
        <f t="shared" si="138"/>
        <v>1162.6100000000001</v>
      </c>
      <c r="E370" s="27">
        <f t="shared" si="131"/>
        <v>2325.2200000000003</v>
      </c>
      <c r="F370" s="27">
        <f t="shared" si="139"/>
        <v>3487.8300000000004</v>
      </c>
      <c r="G370" s="27">
        <f t="shared" si="140"/>
        <v>4650.4400000000005</v>
      </c>
      <c r="H370" s="27">
        <f t="shared" si="141"/>
        <v>5813.050000000001</v>
      </c>
      <c r="I370" s="27">
        <f t="shared" si="142"/>
        <v>6975.660000000001</v>
      </c>
      <c r="J370" s="27">
        <f t="shared" si="143"/>
        <v>8138.27</v>
      </c>
      <c r="K370" s="27">
        <f t="shared" si="144"/>
        <v>9300.880000000001</v>
      </c>
      <c r="L370" s="27">
        <f t="shared" si="145"/>
        <v>10463.490000000002</v>
      </c>
      <c r="M370" s="27">
        <v>11626.1</v>
      </c>
      <c r="N370" s="104"/>
    </row>
    <row r="371" spans="1:14" ht="29.25" customHeight="1">
      <c r="A371" s="29">
        <f t="shared" si="146"/>
        <v>311</v>
      </c>
      <c r="B371" s="103"/>
      <c r="C371" s="27" t="s">
        <v>235</v>
      </c>
      <c r="D371" s="27">
        <f t="shared" si="138"/>
        <v>67.47999999999999</v>
      </c>
      <c r="E371" s="27">
        <f t="shared" si="131"/>
        <v>134.95999999999998</v>
      </c>
      <c r="F371" s="27">
        <f t="shared" si="139"/>
        <v>202.43999999999997</v>
      </c>
      <c r="G371" s="27">
        <f t="shared" si="140"/>
        <v>269.91999999999996</v>
      </c>
      <c r="H371" s="27">
        <f t="shared" si="141"/>
        <v>337.4</v>
      </c>
      <c r="I371" s="27">
        <f t="shared" si="142"/>
        <v>404.87999999999994</v>
      </c>
      <c r="J371" s="27">
        <f t="shared" si="143"/>
        <v>472.3599999999999</v>
      </c>
      <c r="K371" s="27">
        <f t="shared" si="144"/>
        <v>539.8399999999999</v>
      </c>
      <c r="L371" s="27">
        <f t="shared" si="145"/>
        <v>607.3199999999999</v>
      </c>
      <c r="M371" s="27">
        <v>674.8</v>
      </c>
      <c r="N371" s="105" t="s">
        <v>379</v>
      </c>
    </row>
    <row r="372" spans="1:14" ht="14.25">
      <c r="A372" s="29">
        <f t="shared" si="146"/>
        <v>312</v>
      </c>
      <c r="B372" s="103"/>
      <c r="C372" s="27" t="s">
        <v>390</v>
      </c>
      <c r="D372" s="27">
        <f t="shared" si="138"/>
        <v>187.07</v>
      </c>
      <c r="E372" s="27">
        <f t="shared" si="131"/>
        <v>374.14</v>
      </c>
      <c r="F372" s="27">
        <f t="shared" si="139"/>
        <v>561.21</v>
      </c>
      <c r="G372" s="27">
        <f t="shared" si="140"/>
        <v>748.28</v>
      </c>
      <c r="H372" s="27">
        <f t="shared" si="141"/>
        <v>935.3499999999999</v>
      </c>
      <c r="I372" s="27">
        <f t="shared" si="142"/>
        <v>1122.42</v>
      </c>
      <c r="J372" s="27">
        <f t="shared" si="143"/>
        <v>1309.49</v>
      </c>
      <c r="K372" s="27">
        <f t="shared" si="144"/>
        <v>1496.56</v>
      </c>
      <c r="L372" s="27">
        <f t="shared" si="145"/>
        <v>1683.6299999999999</v>
      </c>
      <c r="M372" s="27">
        <v>1870.7</v>
      </c>
      <c r="N372" s="105"/>
    </row>
    <row r="373" spans="1:14" ht="14.25">
      <c r="A373" s="29">
        <f t="shared" si="146"/>
        <v>313</v>
      </c>
      <c r="B373" s="103"/>
      <c r="C373" s="45" t="s">
        <v>310</v>
      </c>
      <c r="D373" s="27">
        <f t="shared" si="138"/>
        <v>570.64</v>
      </c>
      <c r="E373" s="27">
        <f t="shared" si="131"/>
        <v>1141.28</v>
      </c>
      <c r="F373" s="27">
        <f t="shared" si="139"/>
        <v>1711.92</v>
      </c>
      <c r="G373" s="27">
        <f t="shared" si="140"/>
        <v>2282.56</v>
      </c>
      <c r="H373" s="27">
        <f t="shared" si="141"/>
        <v>2853.2</v>
      </c>
      <c r="I373" s="27">
        <f t="shared" si="142"/>
        <v>3423.84</v>
      </c>
      <c r="J373" s="27">
        <f t="shared" si="143"/>
        <v>3994.48</v>
      </c>
      <c r="K373" s="27">
        <f t="shared" si="144"/>
        <v>4565.12</v>
      </c>
      <c r="L373" s="27">
        <f t="shared" si="145"/>
        <v>5135.76</v>
      </c>
      <c r="M373" s="27">
        <v>5706.4</v>
      </c>
      <c r="N373" s="105"/>
    </row>
    <row r="374" spans="1:14" ht="14.25">
      <c r="A374" s="29">
        <f t="shared" si="146"/>
        <v>314</v>
      </c>
      <c r="B374" s="103"/>
      <c r="C374" s="45" t="s">
        <v>303</v>
      </c>
      <c r="D374" s="27">
        <f t="shared" si="138"/>
        <v>72.08</v>
      </c>
      <c r="E374" s="27">
        <f t="shared" si="131"/>
        <v>144.16</v>
      </c>
      <c r="F374" s="27">
        <f t="shared" si="139"/>
        <v>216.24</v>
      </c>
      <c r="G374" s="27">
        <f t="shared" si="140"/>
        <v>288.32</v>
      </c>
      <c r="H374" s="27">
        <f t="shared" si="141"/>
        <v>360.4</v>
      </c>
      <c r="I374" s="27">
        <f t="shared" si="142"/>
        <v>432.48</v>
      </c>
      <c r="J374" s="27">
        <f t="shared" si="143"/>
        <v>504.56</v>
      </c>
      <c r="K374" s="27">
        <f t="shared" si="144"/>
        <v>576.64</v>
      </c>
      <c r="L374" s="27">
        <f t="shared" si="145"/>
        <v>648.72</v>
      </c>
      <c r="M374" s="27">
        <v>720.8</v>
      </c>
      <c r="N374" s="105"/>
    </row>
    <row r="375" spans="1:14" ht="14.25">
      <c r="A375" s="29">
        <f t="shared" si="146"/>
        <v>315</v>
      </c>
      <c r="B375" s="103"/>
      <c r="C375" s="45" t="s">
        <v>391</v>
      </c>
      <c r="D375" s="27">
        <f t="shared" si="138"/>
        <v>50</v>
      </c>
      <c r="E375" s="27">
        <f t="shared" si="131"/>
        <v>100</v>
      </c>
      <c r="F375" s="27">
        <f t="shared" si="139"/>
        <v>150</v>
      </c>
      <c r="G375" s="27">
        <f t="shared" si="140"/>
        <v>200</v>
      </c>
      <c r="H375" s="27">
        <f t="shared" si="141"/>
        <v>250</v>
      </c>
      <c r="I375" s="27">
        <f t="shared" si="142"/>
        <v>300</v>
      </c>
      <c r="J375" s="27">
        <f t="shared" si="143"/>
        <v>350</v>
      </c>
      <c r="K375" s="27">
        <f t="shared" si="144"/>
        <v>400</v>
      </c>
      <c r="L375" s="27">
        <f t="shared" si="145"/>
        <v>450</v>
      </c>
      <c r="M375" s="27">
        <v>500</v>
      </c>
      <c r="N375" s="105"/>
    </row>
    <row r="376" spans="1:14" ht="15" thickBot="1">
      <c r="A376" s="29">
        <f t="shared" si="146"/>
        <v>316</v>
      </c>
      <c r="B376" s="103"/>
      <c r="C376" s="45" t="s">
        <v>381</v>
      </c>
      <c r="D376" s="27">
        <f t="shared" si="138"/>
        <v>81.76</v>
      </c>
      <c r="E376" s="27">
        <f t="shared" si="131"/>
        <v>163.52</v>
      </c>
      <c r="F376" s="27">
        <f t="shared" si="139"/>
        <v>245.28000000000003</v>
      </c>
      <c r="G376" s="27">
        <f t="shared" si="140"/>
        <v>327.04</v>
      </c>
      <c r="H376" s="27">
        <f t="shared" si="141"/>
        <v>408.8</v>
      </c>
      <c r="I376" s="27">
        <f t="shared" si="142"/>
        <v>490.56000000000006</v>
      </c>
      <c r="J376" s="27">
        <f t="shared" si="143"/>
        <v>572.32</v>
      </c>
      <c r="K376" s="27">
        <f t="shared" si="144"/>
        <v>654.08</v>
      </c>
      <c r="L376" s="27">
        <f t="shared" si="145"/>
        <v>735.84</v>
      </c>
      <c r="M376" s="27">
        <v>817.6</v>
      </c>
      <c r="N376" s="105"/>
    </row>
    <row r="377" spans="1:15" ht="28.5" customHeight="1" thickBot="1">
      <c r="A377" s="101" t="s">
        <v>388</v>
      </c>
      <c r="B377" s="102"/>
      <c r="C377" s="102"/>
      <c r="D377" s="32">
        <f>SUM(D369:D376)</f>
        <v>2720.6400000000003</v>
      </c>
      <c r="E377" s="32">
        <f aca="true" t="shared" si="148" ref="E377:M377">SUM(E369:E376)</f>
        <v>5441.280000000001</v>
      </c>
      <c r="F377" s="32">
        <f t="shared" si="148"/>
        <v>8161.919999999999</v>
      </c>
      <c r="G377" s="32">
        <f t="shared" si="148"/>
        <v>10882.560000000001</v>
      </c>
      <c r="H377" s="32">
        <f t="shared" si="148"/>
        <v>13603.199999999999</v>
      </c>
      <c r="I377" s="32">
        <f t="shared" si="148"/>
        <v>16323.839999999998</v>
      </c>
      <c r="J377" s="32">
        <f t="shared" si="148"/>
        <v>19044.480000000003</v>
      </c>
      <c r="K377" s="32">
        <f t="shared" si="148"/>
        <v>21765.120000000003</v>
      </c>
      <c r="L377" s="32">
        <f t="shared" si="148"/>
        <v>24485.760000000006</v>
      </c>
      <c r="M377" s="32">
        <f t="shared" si="148"/>
        <v>27206.399999999998</v>
      </c>
      <c r="N377" s="33"/>
      <c r="O377" s="34"/>
    </row>
    <row r="378" spans="1:15" ht="14.25">
      <c r="A378" s="61"/>
      <c r="B378" s="106" t="s">
        <v>392</v>
      </c>
      <c r="C378" s="106"/>
      <c r="D378" s="27">
        <f>D377+D368+D342+D333+D323+D318+D308+D305+D292+D289+D281+D274+D268+D261+D245+D235+D228+D222+D214+D209+D192+D184+D177+D165+D160+D152+D142+D133+D121+D107+D104+D101+D97+D93+D87+D83+D80+D73+D64+D57+D49+D45+D39+D35+D25</f>
        <v>44557.36399999997</v>
      </c>
      <c r="E378" s="27">
        <f aca="true" t="shared" si="149" ref="E378:M378">E377+E368+E342+E333+E323+E318+E308+E305+E292+E289+E281+E274+E268+E261+E245+E235+E228+E222+E214+E209+E192+E184+E177+E165+E160+E152+E142+E133+E121+E107+E104+E101+E97+E93+E87+E83+E80+E73+E64+E57+E49+E45+E39+E35+E25</f>
        <v>89114.72799999994</v>
      </c>
      <c r="F378" s="27">
        <f t="shared" si="149"/>
        <v>133672.092</v>
      </c>
      <c r="G378" s="27">
        <f t="shared" si="149"/>
        <v>178229.4559999999</v>
      </c>
      <c r="H378" s="27">
        <f t="shared" si="149"/>
        <v>222781.57000000007</v>
      </c>
      <c r="I378" s="27">
        <f t="shared" si="149"/>
        <v>267344.184</v>
      </c>
      <c r="J378" s="27">
        <f t="shared" si="149"/>
        <v>311901.5480000001</v>
      </c>
      <c r="K378" s="27">
        <f t="shared" si="149"/>
        <v>356458.9119999998</v>
      </c>
      <c r="L378" s="27">
        <f t="shared" si="149"/>
        <v>401016.276</v>
      </c>
      <c r="M378" s="27">
        <f t="shared" si="149"/>
        <v>445573.64000000013</v>
      </c>
      <c r="O378" s="53"/>
    </row>
    <row r="379" spans="1:15" ht="14.25">
      <c r="A379" s="17"/>
      <c r="B379" s="17"/>
      <c r="C379" s="17"/>
      <c r="D379" s="17"/>
      <c r="E379" s="17"/>
      <c r="F379" s="63"/>
      <c r="G379" s="17"/>
      <c r="H379" s="17"/>
      <c r="I379" s="17"/>
      <c r="J379" s="17"/>
      <c r="K379" s="17"/>
      <c r="L379" s="17"/>
      <c r="M379" s="17"/>
      <c r="N379" s="64"/>
      <c r="O379" s="65"/>
    </row>
    <row r="380" spans="1:15" ht="14.25">
      <c r="A380" s="17"/>
      <c r="B380" s="17"/>
      <c r="C380" s="17"/>
      <c r="D380" s="17"/>
      <c r="E380" s="17"/>
      <c r="F380" s="63"/>
      <c r="G380" s="17"/>
      <c r="H380" s="17"/>
      <c r="I380" s="17"/>
      <c r="J380" s="17"/>
      <c r="K380" s="17"/>
      <c r="L380" s="17"/>
      <c r="M380" s="17"/>
      <c r="N380" s="63"/>
      <c r="O380" s="66"/>
    </row>
    <row r="381" spans="1:15" ht="15">
      <c r="A381" s="67"/>
      <c r="B381" s="68"/>
      <c r="C381" s="67"/>
      <c r="D381" s="67"/>
      <c r="E381" s="67"/>
      <c r="F381" s="69"/>
      <c r="G381" s="67"/>
      <c r="H381" s="67"/>
      <c r="I381" s="70"/>
      <c r="J381" s="71"/>
      <c r="K381" s="17"/>
      <c r="L381" s="17"/>
      <c r="M381" s="17"/>
      <c r="N381" s="63"/>
      <c r="O381" s="18"/>
    </row>
    <row r="382" spans="1:18" ht="15">
      <c r="A382" s="72"/>
      <c r="B382" s="68"/>
      <c r="C382" s="72"/>
      <c r="D382" s="72"/>
      <c r="E382" s="72"/>
      <c r="F382" s="73"/>
      <c r="G382" s="74"/>
      <c r="H382" s="72"/>
      <c r="L382" s="75"/>
      <c r="M382" s="75"/>
      <c r="N382" s="76"/>
      <c r="O382" s="8"/>
      <c r="R382" s="77"/>
    </row>
    <row r="383" spans="1:15" ht="14.25">
      <c r="A383" s="78" t="s">
        <v>393</v>
      </c>
      <c r="B383" s="79"/>
      <c r="C383" s="79"/>
      <c r="D383" s="79"/>
      <c r="E383" s="79"/>
      <c r="F383" s="80"/>
      <c r="N383" s="19"/>
      <c r="O383" s="8"/>
    </row>
    <row r="384" spans="1:14" ht="15">
      <c r="A384" s="81"/>
      <c r="B384" s="81"/>
      <c r="C384" s="81"/>
      <c r="D384" s="82"/>
      <c r="E384" s="81"/>
      <c r="F384" s="83"/>
      <c r="G384" s="83"/>
      <c r="N384" s="19"/>
    </row>
    <row r="385" spans="1:14" ht="14.25">
      <c r="A385" s="84"/>
      <c r="B385" s="80"/>
      <c r="C385" s="80"/>
      <c r="D385" s="85"/>
      <c r="E385" s="80"/>
      <c r="F385" s="80"/>
      <c r="G385" s="80"/>
      <c r="N385" s="19"/>
    </row>
    <row r="386" spans="2:14" ht="15">
      <c r="B386" s="86"/>
      <c r="C386" s="87"/>
      <c r="D386" s="80"/>
      <c r="E386" s="73"/>
      <c r="F386" s="80"/>
      <c r="G386" s="80"/>
      <c r="H386" s="80"/>
      <c r="I386" s="80"/>
      <c r="J386" s="88"/>
      <c r="K386" s="88"/>
      <c r="L386" s="88"/>
      <c r="M386" s="88"/>
      <c r="N386" s="89"/>
    </row>
    <row r="387" spans="2:14" ht="15">
      <c r="B387" s="90"/>
      <c r="C387" s="91"/>
      <c r="D387" s="73"/>
      <c r="E387" s="83"/>
      <c r="F387" s="73"/>
      <c r="G387" s="83"/>
      <c r="H387" s="83"/>
      <c r="I387" s="73"/>
      <c r="J387" s="88"/>
      <c r="K387" s="88"/>
      <c r="L387" s="88"/>
      <c r="M387" s="88"/>
      <c r="N387" s="89"/>
    </row>
    <row r="388" spans="2:14" ht="15">
      <c r="B388" s="92"/>
      <c r="C388" s="93"/>
      <c r="D388" s="83"/>
      <c r="E388" s="73"/>
      <c r="F388" s="83"/>
      <c r="G388" s="73"/>
      <c r="H388" s="73"/>
      <c r="I388" s="73"/>
      <c r="J388" s="73"/>
      <c r="K388" s="73"/>
      <c r="L388" s="73"/>
      <c r="M388" s="94"/>
      <c r="N388" s="95"/>
    </row>
    <row r="389" spans="2:14" ht="15">
      <c r="B389" s="90"/>
      <c r="C389" s="91"/>
      <c r="D389" s="73"/>
      <c r="F389" s="73"/>
      <c r="M389" s="23"/>
      <c r="N389" s="96"/>
    </row>
    <row r="390" spans="2:14" ht="28.5">
      <c r="B390" s="97" t="s">
        <v>394</v>
      </c>
      <c r="C390" s="98"/>
      <c r="M390" s="23"/>
      <c r="N390" s="96"/>
    </row>
    <row r="391" spans="2:14" ht="14.25">
      <c r="B391" s="99"/>
      <c r="C391" s="98"/>
      <c r="M391" s="23"/>
      <c r="N391" s="96"/>
    </row>
  </sheetData>
  <sheetProtection/>
  <mergeCells count="154">
    <mergeCell ref="B15:B24"/>
    <mergeCell ref="N15:N16"/>
    <mergeCell ref="N17:N19"/>
    <mergeCell ref="N20:N21"/>
    <mergeCell ref="N23:N24"/>
    <mergeCell ref="A25:C25"/>
    <mergeCell ref="K5:M5"/>
    <mergeCell ref="B8:N8"/>
    <mergeCell ref="B9:N9"/>
    <mergeCell ref="A10:N10"/>
    <mergeCell ref="B11:N11"/>
    <mergeCell ref="A13:A14"/>
    <mergeCell ref="B13:B14"/>
    <mergeCell ref="C13:C14"/>
    <mergeCell ref="D13:M13"/>
    <mergeCell ref="N13:N14"/>
    <mergeCell ref="B40:B44"/>
    <mergeCell ref="C42:C43"/>
    <mergeCell ref="A45:C45"/>
    <mergeCell ref="B46:B48"/>
    <mergeCell ref="A49:C49"/>
    <mergeCell ref="B50:B56"/>
    <mergeCell ref="B26:B34"/>
    <mergeCell ref="C26:C27"/>
    <mergeCell ref="C28:C29"/>
    <mergeCell ref="A35:C35"/>
    <mergeCell ref="B36:B38"/>
    <mergeCell ref="A39:C39"/>
    <mergeCell ref="A73:C73"/>
    <mergeCell ref="B74:B79"/>
    <mergeCell ref="A80:C80"/>
    <mergeCell ref="B81:B82"/>
    <mergeCell ref="A83:C83"/>
    <mergeCell ref="B84:B86"/>
    <mergeCell ref="N52:N53"/>
    <mergeCell ref="A57:C57"/>
    <mergeCell ref="B58:B63"/>
    <mergeCell ref="A64:C64"/>
    <mergeCell ref="B65:B72"/>
    <mergeCell ref="N68:N69"/>
    <mergeCell ref="A101:C101"/>
    <mergeCell ref="B102:B103"/>
    <mergeCell ref="A104:C104"/>
    <mergeCell ref="B105:B106"/>
    <mergeCell ref="A107:C107"/>
    <mergeCell ref="B108:B120"/>
    <mergeCell ref="A87:C87"/>
    <mergeCell ref="B88:B92"/>
    <mergeCell ref="A93:C93"/>
    <mergeCell ref="B94:B96"/>
    <mergeCell ref="A97:C97"/>
    <mergeCell ref="B98:B100"/>
    <mergeCell ref="B134:B141"/>
    <mergeCell ref="N134:N136"/>
    <mergeCell ref="N137:N138"/>
    <mergeCell ref="A142:C142"/>
    <mergeCell ref="B143:B151"/>
    <mergeCell ref="A152:C152"/>
    <mergeCell ref="A121:C121"/>
    <mergeCell ref="B122:B131"/>
    <mergeCell ref="N122:N123"/>
    <mergeCell ref="N124:N126"/>
    <mergeCell ref="N127:N128"/>
    <mergeCell ref="A133:C133"/>
    <mergeCell ref="B166:B176"/>
    <mergeCell ref="N166:N176"/>
    <mergeCell ref="A177:C177"/>
    <mergeCell ref="B178:B183"/>
    <mergeCell ref="N178:N183"/>
    <mergeCell ref="A184:C184"/>
    <mergeCell ref="B153:B159"/>
    <mergeCell ref="N153:N154"/>
    <mergeCell ref="N156:N157"/>
    <mergeCell ref="A160:C160"/>
    <mergeCell ref="B161:B164"/>
    <mergeCell ref="A165:C165"/>
    <mergeCell ref="B185:B191"/>
    <mergeCell ref="N185:N186"/>
    <mergeCell ref="N187:N188"/>
    <mergeCell ref="N189:N190"/>
    <mergeCell ref="A192:C192"/>
    <mergeCell ref="B193:B208"/>
    <mergeCell ref="N193:N200"/>
    <mergeCell ref="N202:N203"/>
    <mergeCell ref="N205:N206"/>
    <mergeCell ref="N207:N208"/>
    <mergeCell ref="A222:C222"/>
    <mergeCell ref="B223:B227"/>
    <mergeCell ref="N226:N227"/>
    <mergeCell ref="A228:C228"/>
    <mergeCell ref="B229:B234"/>
    <mergeCell ref="N230:N232"/>
    <mergeCell ref="N233:N234"/>
    <mergeCell ref="A209:C209"/>
    <mergeCell ref="B210:B213"/>
    <mergeCell ref="N210:N212"/>
    <mergeCell ref="A214:C214"/>
    <mergeCell ref="B215:B221"/>
    <mergeCell ref="N215:N216"/>
    <mergeCell ref="N217:N218"/>
    <mergeCell ref="N220:N221"/>
    <mergeCell ref="A261:C261"/>
    <mergeCell ref="B262:B267"/>
    <mergeCell ref="A268:C268"/>
    <mergeCell ref="B269:B273"/>
    <mergeCell ref="N269:N271"/>
    <mergeCell ref="A274:C274"/>
    <mergeCell ref="A235:C235"/>
    <mergeCell ref="B236:B243"/>
    <mergeCell ref="N238:N240"/>
    <mergeCell ref="N242:N243"/>
    <mergeCell ref="A245:C245"/>
    <mergeCell ref="B246:B260"/>
    <mergeCell ref="N251:N255"/>
    <mergeCell ref="N256:N259"/>
    <mergeCell ref="B290:B291"/>
    <mergeCell ref="A292:C292"/>
    <mergeCell ref="B293:B304"/>
    <mergeCell ref="N295:N296"/>
    <mergeCell ref="N298:N299"/>
    <mergeCell ref="N300:N301"/>
    <mergeCell ref="B275:B280"/>
    <mergeCell ref="N275:N280"/>
    <mergeCell ref="A281:C281"/>
    <mergeCell ref="B282:B288"/>
    <mergeCell ref="N282:N287"/>
    <mergeCell ref="A289:C289"/>
    <mergeCell ref="B319:B322"/>
    <mergeCell ref="N319:N322"/>
    <mergeCell ref="A323:C323"/>
    <mergeCell ref="B324:B332"/>
    <mergeCell ref="N325:N326"/>
    <mergeCell ref="N328:N329"/>
    <mergeCell ref="A305:C305"/>
    <mergeCell ref="B306:B307"/>
    <mergeCell ref="A308:C308"/>
    <mergeCell ref="B309:B317"/>
    <mergeCell ref="N309:N317"/>
    <mergeCell ref="A318:C318"/>
    <mergeCell ref="A368:C368"/>
    <mergeCell ref="B369:B376"/>
    <mergeCell ref="N369:N370"/>
    <mergeCell ref="N371:N376"/>
    <mergeCell ref="A377:C377"/>
    <mergeCell ref="B378:C378"/>
    <mergeCell ref="A333:C333"/>
    <mergeCell ref="B334:B341"/>
    <mergeCell ref="A342:C342"/>
    <mergeCell ref="B343:B367"/>
    <mergeCell ref="N344:N345"/>
    <mergeCell ref="N346:N349"/>
    <mergeCell ref="N350:N357"/>
    <mergeCell ref="N358:N364"/>
    <mergeCell ref="N366:N3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2019-11-20T10:37:09Z</dcterms:created>
  <dcterms:modified xsi:type="dcterms:W3CDTF">2019-11-20T10:48:09Z</dcterms:modified>
  <cp:category/>
  <cp:version/>
  <cp:contentType/>
  <cp:contentStatus/>
</cp:coreProperties>
</file>